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codeName="ThisWorkbook" defaultThemeVersion="124226"/>
  <xr:revisionPtr revIDLastSave="0" documentId="13_ncr:1_{C956EB78-040A-4910-8122-94FB29CA2E7F}" xr6:coauthVersionLast="47" xr6:coauthVersionMax="47" xr10:uidLastSave="{00000000-0000-0000-0000-000000000000}"/>
  <bookViews>
    <workbookView xWindow="-120" yWindow="-120" windowWidth="20730" windowHeight="11160" activeTab="1" xr2:uid="{00000000-000D-0000-FFFF-FFFF00000000}"/>
  </bookViews>
  <sheets>
    <sheet name="見本シート" sheetId="4" r:id="rId1"/>
    <sheet name="お客様入力シート" sheetId="2" r:id="rId2"/>
    <sheet name="Sheet3" sheetId="3" state="hidden" r:id="rId3"/>
  </sheets>
  <definedNames>
    <definedName name="_xlnm._FilterDatabase" localSheetId="1" hidden="1">お客様入力シート!$D$15:$F$15</definedName>
  </definedNames>
  <calcPr calcId="181029"/>
</workbook>
</file>

<file path=xl/calcChain.xml><?xml version="1.0" encoding="utf-8"?>
<calcChain xmlns="http://schemas.openxmlformats.org/spreadsheetml/2006/main">
  <c r="H156" i="3" l="1"/>
  <c r="AN48" i="3" l="1"/>
  <c r="AO48" i="3"/>
  <c r="AP48" i="3"/>
  <c r="AQ48" i="3"/>
  <c r="AR48" i="3"/>
  <c r="AS48" i="3"/>
  <c r="AT48" i="3"/>
  <c r="AU48" i="3"/>
  <c r="AV48" i="3"/>
  <c r="AN49" i="3"/>
  <c r="AO49" i="3"/>
  <c r="AP49" i="3"/>
  <c r="AQ49" i="3"/>
  <c r="AR49" i="3"/>
  <c r="AS49" i="3"/>
  <c r="AT49" i="3"/>
  <c r="AU49" i="3"/>
  <c r="AN50" i="3"/>
  <c r="AO50" i="3"/>
  <c r="AP50" i="3"/>
  <c r="AQ50" i="3"/>
  <c r="AR50" i="3"/>
  <c r="AS50" i="3"/>
  <c r="AT50" i="3"/>
  <c r="AU50" i="3"/>
  <c r="AV50" i="3"/>
  <c r="AN51" i="3"/>
  <c r="AO51" i="3"/>
  <c r="AP51" i="3"/>
  <c r="AQ51" i="3"/>
  <c r="AR51" i="3"/>
  <c r="AS51" i="3"/>
  <c r="AT51" i="3"/>
  <c r="AU51" i="3"/>
  <c r="AV51" i="3"/>
  <c r="AN52" i="3"/>
  <c r="AO52" i="3"/>
  <c r="AP52" i="3"/>
  <c r="AQ52" i="3"/>
  <c r="AR52" i="3"/>
  <c r="AS52" i="3"/>
  <c r="AT52" i="3"/>
  <c r="AU52" i="3"/>
  <c r="AV52" i="3"/>
  <c r="AN53" i="3"/>
  <c r="AO53" i="3"/>
  <c r="AP53" i="3"/>
  <c r="AQ53" i="3"/>
  <c r="AR53" i="3"/>
  <c r="AS53" i="3"/>
  <c r="AT53" i="3"/>
  <c r="AU53" i="3"/>
  <c r="AV53" i="3"/>
  <c r="AN54" i="3"/>
  <c r="AO54" i="3"/>
  <c r="AP54" i="3"/>
  <c r="AQ54" i="3"/>
  <c r="AR54" i="3"/>
  <c r="AS54" i="3"/>
  <c r="AT54" i="3"/>
  <c r="AU54" i="3"/>
  <c r="AV54" i="3"/>
  <c r="AN55" i="3"/>
  <c r="AO55" i="3"/>
  <c r="AP55" i="3"/>
  <c r="AQ55" i="3"/>
  <c r="AR55" i="3"/>
  <c r="AS55" i="3"/>
  <c r="AT55" i="3"/>
  <c r="AU55" i="3"/>
  <c r="AV55" i="3"/>
  <c r="AN56" i="3"/>
  <c r="AO56" i="3"/>
  <c r="AP56" i="3"/>
  <c r="AQ56" i="3"/>
  <c r="AR56" i="3"/>
  <c r="AS56" i="3"/>
  <c r="AT56" i="3"/>
  <c r="AU56" i="3"/>
  <c r="AV56" i="3"/>
  <c r="AN57" i="3"/>
  <c r="AO57" i="3"/>
  <c r="AP57" i="3"/>
  <c r="AQ57" i="3"/>
  <c r="AR57" i="3"/>
  <c r="AS57" i="3"/>
  <c r="AT57" i="3"/>
  <c r="AU57" i="3"/>
  <c r="AV57" i="3"/>
  <c r="AN58" i="3"/>
  <c r="AO58" i="3"/>
  <c r="AP58" i="3"/>
  <c r="AQ58" i="3"/>
  <c r="AR58" i="3"/>
  <c r="AS58" i="3"/>
  <c r="AT58" i="3"/>
  <c r="AU58" i="3"/>
  <c r="AV58" i="3"/>
  <c r="AN59" i="3"/>
  <c r="AO59" i="3"/>
  <c r="AP59" i="3"/>
  <c r="AQ59" i="3"/>
  <c r="AR59" i="3"/>
  <c r="AS59" i="3"/>
  <c r="AT59" i="3"/>
  <c r="AU59" i="3"/>
  <c r="AV59" i="3"/>
  <c r="AN60" i="3"/>
  <c r="AO60" i="3"/>
  <c r="AP60" i="3"/>
  <c r="AQ60" i="3"/>
  <c r="AR60" i="3"/>
  <c r="AS60" i="3"/>
  <c r="AT60" i="3"/>
  <c r="AU60" i="3"/>
  <c r="AV60" i="3"/>
  <c r="AN61" i="3"/>
  <c r="AO61" i="3"/>
  <c r="AP61" i="3"/>
  <c r="AQ61" i="3"/>
  <c r="AR61" i="3"/>
  <c r="AS61" i="3"/>
  <c r="AT61" i="3"/>
  <c r="AU61" i="3"/>
  <c r="AV61" i="3"/>
  <c r="AN62" i="3"/>
  <c r="AO62" i="3"/>
  <c r="AP62" i="3"/>
  <c r="AQ62" i="3"/>
  <c r="AR62" i="3"/>
  <c r="AS62" i="3"/>
  <c r="AT62" i="3"/>
  <c r="AU62" i="3"/>
  <c r="AV62" i="3"/>
  <c r="AN63" i="3"/>
  <c r="AO63" i="3"/>
  <c r="AP63" i="3"/>
  <c r="AQ63" i="3"/>
  <c r="AR63" i="3"/>
  <c r="AS63" i="3"/>
  <c r="AT63" i="3"/>
  <c r="AU63" i="3"/>
  <c r="AV63" i="3"/>
  <c r="AN64" i="3"/>
  <c r="AO64" i="3"/>
  <c r="AP64" i="3"/>
  <c r="AQ64" i="3"/>
  <c r="AR64" i="3"/>
  <c r="AS64" i="3"/>
  <c r="AT64" i="3"/>
  <c r="AU64" i="3"/>
  <c r="AV64" i="3"/>
  <c r="AN65" i="3"/>
  <c r="AO65" i="3"/>
  <c r="AP65" i="3"/>
  <c r="AQ65" i="3"/>
  <c r="AR65" i="3"/>
  <c r="AS65" i="3"/>
  <c r="AT65" i="3"/>
  <c r="AU65" i="3"/>
  <c r="AV65" i="3"/>
  <c r="AN66" i="3"/>
  <c r="AO66" i="3"/>
  <c r="AP66" i="3"/>
  <c r="AQ66" i="3"/>
  <c r="AR66" i="3"/>
  <c r="AS66" i="3"/>
  <c r="AT66" i="3"/>
  <c r="AU66" i="3"/>
  <c r="AV66" i="3"/>
  <c r="AN67" i="3"/>
  <c r="AO67" i="3"/>
  <c r="AP67" i="3"/>
  <c r="AQ67" i="3"/>
  <c r="AR67" i="3"/>
  <c r="AS67" i="3"/>
  <c r="AT67" i="3"/>
  <c r="AU67" i="3"/>
  <c r="AV67" i="3"/>
  <c r="AN68" i="3"/>
  <c r="AO68" i="3"/>
  <c r="AP68" i="3"/>
  <c r="AQ68" i="3"/>
  <c r="AR68" i="3"/>
  <c r="AS68" i="3"/>
  <c r="AT68" i="3"/>
  <c r="AU68" i="3"/>
  <c r="AV68" i="3"/>
  <c r="AN69" i="3"/>
  <c r="AO69" i="3"/>
  <c r="AP69" i="3"/>
  <c r="AQ69" i="3"/>
  <c r="AR69" i="3"/>
  <c r="AS69" i="3"/>
  <c r="AT69" i="3"/>
  <c r="AU69" i="3"/>
  <c r="AV69" i="3"/>
  <c r="AN70" i="3"/>
  <c r="AO70" i="3"/>
  <c r="AP70" i="3"/>
  <c r="AQ70" i="3"/>
  <c r="AR70" i="3"/>
  <c r="AS70" i="3"/>
  <c r="AT70" i="3"/>
  <c r="AU70" i="3"/>
  <c r="AV70" i="3"/>
  <c r="AN71" i="3"/>
  <c r="AO71" i="3"/>
  <c r="AP71" i="3"/>
  <c r="AQ71" i="3"/>
  <c r="AR71" i="3"/>
  <c r="AS71" i="3"/>
  <c r="AT71" i="3"/>
  <c r="AU71" i="3"/>
  <c r="AV71" i="3"/>
  <c r="AN72" i="3"/>
  <c r="AO72" i="3"/>
  <c r="AP72" i="3"/>
  <c r="AQ72" i="3"/>
  <c r="AR72" i="3"/>
  <c r="AS72" i="3"/>
  <c r="AT72" i="3"/>
  <c r="AU72" i="3"/>
  <c r="AV72" i="3"/>
  <c r="AN73" i="3"/>
  <c r="AO73" i="3"/>
  <c r="AP73" i="3"/>
  <c r="AQ73" i="3"/>
  <c r="AR73" i="3"/>
  <c r="AS73" i="3"/>
  <c r="AT73" i="3"/>
  <c r="AU73" i="3"/>
  <c r="AV73" i="3"/>
  <c r="AN74" i="3"/>
  <c r="AO74" i="3"/>
  <c r="AP74" i="3"/>
  <c r="AQ74" i="3"/>
  <c r="AR74" i="3"/>
  <c r="AS74" i="3"/>
  <c r="AT74" i="3"/>
  <c r="AU74" i="3"/>
  <c r="AV74" i="3"/>
  <c r="AN75" i="3"/>
  <c r="AO75" i="3"/>
  <c r="AP75" i="3"/>
  <c r="AQ75" i="3"/>
  <c r="AR75" i="3"/>
  <c r="AS75" i="3"/>
  <c r="AT75" i="3"/>
  <c r="AU75" i="3"/>
  <c r="AV75" i="3"/>
  <c r="AN76" i="3"/>
  <c r="AO76" i="3"/>
  <c r="AP76" i="3"/>
  <c r="AQ76" i="3"/>
  <c r="AR76" i="3"/>
  <c r="AS76" i="3"/>
  <c r="AT76" i="3"/>
  <c r="AU76" i="3"/>
  <c r="AV76" i="3"/>
  <c r="AN77" i="3"/>
  <c r="AO77" i="3"/>
  <c r="AP77" i="3"/>
  <c r="AQ77" i="3"/>
  <c r="AR77" i="3"/>
  <c r="AS77" i="3"/>
  <c r="AT77" i="3"/>
  <c r="AU77" i="3"/>
  <c r="AV77" i="3"/>
  <c r="AN78" i="3"/>
  <c r="AO78" i="3"/>
  <c r="AP78" i="3"/>
  <c r="AQ78" i="3"/>
  <c r="AR78" i="3"/>
  <c r="AS78" i="3"/>
  <c r="AT78" i="3"/>
  <c r="AU78" i="3"/>
  <c r="AV78" i="3"/>
  <c r="AN79" i="3"/>
  <c r="AO79" i="3"/>
  <c r="AP79" i="3"/>
  <c r="AQ79" i="3"/>
  <c r="AR79" i="3"/>
  <c r="AS79" i="3"/>
  <c r="AT79" i="3"/>
  <c r="AU79" i="3"/>
  <c r="AV79" i="3"/>
  <c r="AN80" i="3"/>
  <c r="AO80" i="3"/>
  <c r="AP80" i="3"/>
  <c r="AQ80" i="3"/>
  <c r="AR80" i="3"/>
  <c r="AS80" i="3"/>
  <c r="AT80" i="3"/>
  <c r="AU80" i="3"/>
  <c r="AV80" i="3"/>
  <c r="AN81" i="3"/>
  <c r="AO81" i="3"/>
  <c r="AP81" i="3"/>
  <c r="AQ81" i="3"/>
  <c r="AR81" i="3"/>
  <c r="AS81" i="3"/>
  <c r="AT81" i="3"/>
  <c r="AU81" i="3"/>
  <c r="AV81" i="3"/>
  <c r="AN82" i="3"/>
  <c r="AO82" i="3"/>
  <c r="AP82" i="3"/>
  <c r="AQ82" i="3"/>
  <c r="AR82" i="3"/>
  <c r="AS82" i="3"/>
  <c r="AT82" i="3"/>
  <c r="AU82" i="3"/>
  <c r="AV82" i="3"/>
  <c r="AN83" i="3"/>
  <c r="AO83" i="3"/>
  <c r="AP83" i="3"/>
  <c r="AQ83" i="3"/>
  <c r="AR83" i="3"/>
  <c r="AS83" i="3"/>
  <c r="AT83" i="3"/>
  <c r="AU83" i="3"/>
  <c r="AV83" i="3"/>
  <c r="AN84" i="3"/>
  <c r="AO84" i="3"/>
  <c r="AP84" i="3"/>
  <c r="AQ84" i="3"/>
  <c r="AR84" i="3"/>
  <c r="AS84" i="3"/>
  <c r="AT84" i="3"/>
  <c r="AU84" i="3"/>
  <c r="AV84" i="3"/>
  <c r="AN85" i="3"/>
  <c r="AO85" i="3"/>
  <c r="AP85" i="3"/>
  <c r="AQ85" i="3"/>
  <c r="AR85" i="3"/>
  <c r="AS85" i="3"/>
  <c r="AT85" i="3"/>
  <c r="AU85" i="3"/>
  <c r="AV85" i="3"/>
  <c r="AN86" i="3"/>
  <c r="AO86" i="3"/>
  <c r="AP86" i="3"/>
  <c r="AQ86" i="3"/>
  <c r="AR86" i="3"/>
  <c r="AS86" i="3"/>
  <c r="AT86" i="3"/>
  <c r="AU86" i="3"/>
  <c r="AV86" i="3"/>
  <c r="AN87" i="3"/>
  <c r="AO87" i="3"/>
  <c r="AP87" i="3"/>
  <c r="AQ87" i="3"/>
  <c r="AR87" i="3"/>
  <c r="AS87" i="3"/>
  <c r="AT87" i="3"/>
  <c r="AU87" i="3"/>
  <c r="AV87" i="3"/>
  <c r="AN88" i="3"/>
  <c r="AO88" i="3"/>
  <c r="AP88" i="3"/>
  <c r="AQ88" i="3"/>
  <c r="AR88" i="3"/>
  <c r="AS88" i="3"/>
  <c r="AT88" i="3"/>
  <c r="AU88" i="3"/>
  <c r="AV88" i="3"/>
  <c r="AN89" i="3"/>
  <c r="AO89" i="3"/>
  <c r="AP89" i="3"/>
  <c r="AQ89" i="3"/>
  <c r="AR89" i="3"/>
  <c r="AS89" i="3"/>
  <c r="AT89" i="3"/>
  <c r="AU89" i="3"/>
  <c r="AV89" i="3"/>
  <c r="AN90" i="3"/>
  <c r="AO90" i="3"/>
  <c r="AP90" i="3"/>
  <c r="AQ90" i="3"/>
  <c r="AR90" i="3"/>
  <c r="AS90" i="3"/>
  <c r="AT90" i="3"/>
  <c r="AU90" i="3"/>
  <c r="AV90" i="3"/>
  <c r="AN91" i="3"/>
  <c r="AO91" i="3"/>
  <c r="AP91" i="3"/>
  <c r="AQ91" i="3"/>
  <c r="AR91" i="3"/>
  <c r="AS91" i="3"/>
  <c r="AT91" i="3"/>
  <c r="AU91" i="3"/>
  <c r="AV91" i="3"/>
  <c r="AN92" i="3"/>
  <c r="AO92" i="3"/>
  <c r="AP92" i="3"/>
  <c r="AQ92" i="3"/>
  <c r="AR92" i="3"/>
  <c r="AS92" i="3"/>
  <c r="AT92" i="3"/>
  <c r="AU92" i="3"/>
  <c r="AV92" i="3"/>
  <c r="AN93" i="3"/>
  <c r="AO93" i="3"/>
  <c r="AP93" i="3"/>
  <c r="AQ93" i="3"/>
  <c r="AR93" i="3"/>
  <c r="AS93" i="3"/>
  <c r="AT93" i="3"/>
  <c r="AU93" i="3"/>
  <c r="AV93" i="3"/>
  <c r="AN94" i="3"/>
  <c r="AO94" i="3"/>
  <c r="AP94" i="3"/>
  <c r="AQ94" i="3"/>
  <c r="AR94" i="3"/>
  <c r="AS94" i="3"/>
  <c r="AT94" i="3"/>
  <c r="AU94" i="3"/>
  <c r="AV94" i="3"/>
  <c r="AN95" i="3"/>
  <c r="AO95" i="3"/>
  <c r="AP95" i="3"/>
  <c r="AQ95" i="3"/>
  <c r="AR95" i="3"/>
  <c r="AS95" i="3"/>
  <c r="AT95" i="3"/>
  <c r="AU95" i="3"/>
  <c r="AV95" i="3"/>
  <c r="AN96" i="3"/>
  <c r="AO96" i="3"/>
  <c r="AP96" i="3"/>
  <c r="AQ96" i="3"/>
  <c r="AR96" i="3"/>
  <c r="AS96" i="3"/>
  <c r="AT96" i="3"/>
  <c r="AU96" i="3"/>
  <c r="AV96" i="3"/>
  <c r="AN97" i="3"/>
  <c r="AO97" i="3"/>
  <c r="AP97" i="3"/>
  <c r="AQ97" i="3"/>
  <c r="AR97" i="3"/>
  <c r="AS97" i="3"/>
  <c r="AT97" i="3"/>
  <c r="AU97" i="3"/>
  <c r="AV97" i="3"/>
  <c r="AN98" i="3"/>
  <c r="AO98" i="3"/>
  <c r="AP98" i="3"/>
  <c r="AQ98" i="3"/>
  <c r="AR98" i="3"/>
  <c r="AS98" i="3"/>
  <c r="AT98" i="3"/>
  <c r="AU98" i="3"/>
  <c r="AV98" i="3"/>
  <c r="AN99" i="3"/>
  <c r="AO99" i="3"/>
  <c r="AP99" i="3"/>
  <c r="AQ99" i="3"/>
  <c r="AR99" i="3"/>
  <c r="AS99" i="3"/>
  <c r="AT99" i="3"/>
  <c r="AU99" i="3"/>
  <c r="AV99" i="3"/>
  <c r="AN100" i="3"/>
  <c r="AO100" i="3"/>
  <c r="AP100" i="3"/>
  <c r="AQ100" i="3"/>
  <c r="AR100" i="3"/>
  <c r="AS100" i="3"/>
  <c r="AT100" i="3"/>
  <c r="AU100" i="3"/>
  <c r="AV100" i="3"/>
  <c r="AN101" i="3"/>
  <c r="AO101" i="3"/>
  <c r="AP101" i="3"/>
  <c r="AQ101" i="3"/>
  <c r="AR101" i="3"/>
  <c r="AS101" i="3"/>
  <c r="AT101" i="3"/>
  <c r="AU101" i="3"/>
  <c r="AV101" i="3"/>
  <c r="AN102" i="3"/>
  <c r="AO102" i="3"/>
  <c r="AP102" i="3"/>
  <c r="AQ102" i="3"/>
  <c r="AR102" i="3"/>
  <c r="AS102" i="3"/>
  <c r="AT102" i="3"/>
  <c r="AU102" i="3"/>
  <c r="AV102" i="3"/>
  <c r="AN103" i="3"/>
  <c r="AO103" i="3"/>
  <c r="AP103" i="3"/>
  <c r="AQ103" i="3"/>
  <c r="AR103" i="3"/>
  <c r="AS103" i="3"/>
  <c r="AT103" i="3"/>
  <c r="AU103" i="3"/>
  <c r="AV103" i="3"/>
  <c r="AN104" i="3"/>
  <c r="AO104" i="3"/>
  <c r="AP104" i="3"/>
  <c r="AQ104" i="3"/>
  <c r="AR104" i="3"/>
  <c r="AS104" i="3"/>
  <c r="AT104" i="3"/>
  <c r="AU104" i="3"/>
  <c r="AV104" i="3"/>
  <c r="AN105" i="3"/>
  <c r="AO105" i="3"/>
  <c r="AP105" i="3"/>
  <c r="AQ105" i="3"/>
  <c r="AR105" i="3"/>
  <c r="AS105" i="3"/>
  <c r="AT105" i="3"/>
  <c r="AU105" i="3"/>
  <c r="AV105" i="3"/>
  <c r="AN106" i="3"/>
  <c r="AO106" i="3"/>
  <c r="AP106" i="3"/>
  <c r="AQ106" i="3"/>
  <c r="AR106" i="3"/>
  <c r="AS106" i="3"/>
  <c r="AT106" i="3"/>
  <c r="AU106" i="3"/>
  <c r="AV106" i="3"/>
  <c r="AN107" i="3"/>
  <c r="AO107" i="3"/>
  <c r="AP107" i="3"/>
  <c r="AQ107" i="3"/>
  <c r="AR107" i="3"/>
  <c r="AS107" i="3"/>
  <c r="AT107" i="3"/>
  <c r="AU107" i="3"/>
  <c r="AV107" i="3"/>
  <c r="AN108" i="3"/>
  <c r="AO108" i="3"/>
  <c r="AP108" i="3"/>
  <c r="AQ108" i="3"/>
  <c r="AR108" i="3"/>
  <c r="AS108" i="3"/>
  <c r="AT108" i="3"/>
  <c r="AU108" i="3"/>
  <c r="AV108" i="3"/>
  <c r="AN109" i="3"/>
  <c r="AO109" i="3"/>
  <c r="AP109" i="3"/>
  <c r="AQ109" i="3"/>
  <c r="AR109" i="3"/>
  <c r="AS109" i="3"/>
  <c r="AT109" i="3"/>
  <c r="AU109" i="3"/>
  <c r="AV109" i="3"/>
  <c r="AN110" i="3"/>
  <c r="AO110" i="3"/>
  <c r="AP110" i="3"/>
  <c r="AQ110" i="3"/>
  <c r="AR110" i="3"/>
  <c r="AS110" i="3"/>
  <c r="AT110" i="3"/>
  <c r="AU110" i="3"/>
  <c r="AV110" i="3"/>
  <c r="AN111" i="3"/>
  <c r="AO111" i="3"/>
  <c r="AP111" i="3"/>
  <c r="AQ111" i="3"/>
  <c r="AR111" i="3"/>
  <c r="AS111" i="3"/>
  <c r="AT111" i="3"/>
  <c r="AU111" i="3"/>
  <c r="AV111" i="3"/>
  <c r="AN112" i="3"/>
  <c r="AO112" i="3"/>
  <c r="AP112" i="3"/>
  <c r="AQ112" i="3"/>
  <c r="AR112" i="3"/>
  <c r="AS112" i="3"/>
  <c r="AT112" i="3"/>
  <c r="AU112" i="3"/>
  <c r="AV112" i="3"/>
  <c r="AN113" i="3"/>
  <c r="AO113" i="3"/>
  <c r="AP113" i="3"/>
  <c r="AQ113" i="3"/>
  <c r="AR113" i="3"/>
  <c r="AS113" i="3"/>
  <c r="AT113" i="3"/>
  <c r="AU113" i="3"/>
  <c r="AV113" i="3"/>
  <c r="AN114" i="3"/>
  <c r="AO114" i="3"/>
  <c r="AP114" i="3"/>
  <c r="AQ114" i="3"/>
  <c r="AR114" i="3"/>
  <c r="AS114" i="3"/>
  <c r="AT114" i="3"/>
  <c r="AU114" i="3"/>
  <c r="AV114" i="3"/>
  <c r="AN115" i="3"/>
  <c r="AO115" i="3"/>
  <c r="AP115" i="3"/>
  <c r="AQ115" i="3"/>
  <c r="AR115" i="3"/>
  <c r="AS115" i="3"/>
  <c r="AT115" i="3"/>
  <c r="AU115" i="3"/>
  <c r="AV115" i="3"/>
  <c r="AN116" i="3"/>
  <c r="AO116" i="3"/>
  <c r="AP116" i="3"/>
  <c r="AQ116" i="3"/>
  <c r="AR116" i="3"/>
  <c r="AS116" i="3"/>
  <c r="AT116" i="3"/>
  <c r="AU116" i="3"/>
  <c r="AV116" i="3"/>
  <c r="AN117" i="3"/>
  <c r="AO117" i="3"/>
  <c r="AP117" i="3"/>
  <c r="AQ117" i="3"/>
  <c r="AR117" i="3"/>
  <c r="AS117" i="3"/>
  <c r="AT117" i="3"/>
  <c r="AU117" i="3"/>
  <c r="AV117" i="3"/>
  <c r="AN118" i="3"/>
  <c r="AO118" i="3"/>
  <c r="AP118" i="3"/>
  <c r="AQ118" i="3"/>
  <c r="AR118" i="3"/>
  <c r="AS118" i="3"/>
  <c r="AT118" i="3"/>
  <c r="AU118" i="3"/>
  <c r="AV118" i="3"/>
  <c r="AN119" i="3"/>
  <c r="AO119" i="3"/>
  <c r="AP119" i="3"/>
  <c r="AQ119" i="3"/>
  <c r="AR119" i="3"/>
  <c r="AS119" i="3"/>
  <c r="AT119" i="3"/>
  <c r="AU119" i="3"/>
  <c r="AV119" i="3"/>
  <c r="AN120" i="3"/>
  <c r="AO120" i="3"/>
  <c r="AP120" i="3"/>
  <c r="AQ120" i="3"/>
  <c r="AR120" i="3"/>
  <c r="AS120" i="3"/>
  <c r="AT120" i="3"/>
  <c r="AU120" i="3"/>
  <c r="AV120" i="3"/>
  <c r="AN121" i="3"/>
  <c r="AO121" i="3"/>
  <c r="AP121" i="3"/>
  <c r="AQ121" i="3"/>
  <c r="AR121" i="3"/>
  <c r="AS121" i="3"/>
  <c r="AT121" i="3"/>
  <c r="AU121" i="3"/>
  <c r="AV121" i="3"/>
  <c r="AN122" i="3"/>
  <c r="AO122" i="3"/>
  <c r="AP122" i="3"/>
  <c r="AQ122" i="3"/>
  <c r="AR122" i="3"/>
  <c r="AS122" i="3"/>
  <c r="AT122" i="3"/>
  <c r="AU122" i="3"/>
  <c r="AV122" i="3"/>
  <c r="AN123" i="3"/>
  <c r="AO123" i="3"/>
  <c r="AP123" i="3"/>
  <c r="AQ123" i="3"/>
  <c r="AR123" i="3"/>
  <c r="AS123" i="3"/>
  <c r="AT123" i="3"/>
  <c r="AU123" i="3"/>
  <c r="AV123" i="3"/>
  <c r="AN124" i="3"/>
  <c r="AO124" i="3"/>
  <c r="AP124" i="3"/>
  <c r="AQ124" i="3"/>
  <c r="AR124" i="3"/>
  <c r="AS124" i="3"/>
  <c r="AT124" i="3"/>
  <c r="AU124" i="3"/>
  <c r="AV124" i="3"/>
  <c r="AN125" i="3"/>
  <c r="AO125" i="3"/>
  <c r="AP125" i="3"/>
  <c r="AQ125" i="3"/>
  <c r="AR125" i="3"/>
  <c r="AS125" i="3"/>
  <c r="AT125" i="3"/>
  <c r="AU125" i="3"/>
  <c r="AV125" i="3"/>
  <c r="AN126" i="3"/>
  <c r="AO126" i="3"/>
  <c r="AP126" i="3"/>
  <c r="AQ126" i="3"/>
  <c r="AR126" i="3"/>
  <c r="AS126" i="3"/>
  <c r="AT126" i="3"/>
  <c r="AU126" i="3"/>
  <c r="AV126" i="3"/>
  <c r="AN127" i="3"/>
  <c r="AO127" i="3"/>
  <c r="AP127" i="3"/>
  <c r="AQ127" i="3"/>
  <c r="AR127" i="3"/>
  <c r="AS127" i="3"/>
  <c r="AT127" i="3"/>
  <c r="AU127" i="3"/>
  <c r="AV127" i="3"/>
  <c r="AN128" i="3"/>
  <c r="AO128" i="3"/>
  <c r="AP128" i="3"/>
  <c r="AQ128" i="3"/>
  <c r="AR128" i="3"/>
  <c r="AS128" i="3"/>
  <c r="AT128" i="3"/>
  <c r="AU128" i="3"/>
  <c r="AV128" i="3"/>
  <c r="AN129" i="3"/>
  <c r="AO129" i="3"/>
  <c r="AP129" i="3"/>
  <c r="AQ129" i="3"/>
  <c r="AR129" i="3"/>
  <c r="AS129" i="3"/>
  <c r="AT129" i="3"/>
  <c r="AU129" i="3"/>
  <c r="AV129" i="3"/>
  <c r="AN130" i="3"/>
  <c r="AO130" i="3"/>
  <c r="AP130" i="3"/>
  <c r="AQ130" i="3"/>
  <c r="AR130" i="3"/>
  <c r="AS130" i="3"/>
  <c r="AT130" i="3"/>
  <c r="AU130" i="3"/>
  <c r="AV130" i="3"/>
  <c r="AN131" i="3"/>
  <c r="AO131" i="3"/>
  <c r="AP131" i="3"/>
  <c r="AQ131" i="3"/>
  <c r="AR131" i="3"/>
  <c r="AS131" i="3"/>
  <c r="AT131" i="3"/>
  <c r="AU131" i="3"/>
  <c r="AV131" i="3"/>
  <c r="AN132" i="3"/>
  <c r="AO132" i="3"/>
  <c r="AP132" i="3"/>
  <c r="AQ132" i="3"/>
  <c r="AR132" i="3"/>
  <c r="AS132" i="3"/>
  <c r="AT132" i="3"/>
  <c r="AU132" i="3"/>
  <c r="AV132" i="3"/>
  <c r="AN133" i="3"/>
  <c r="AO133" i="3"/>
  <c r="AP133" i="3"/>
  <c r="AQ133" i="3"/>
  <c r="AR133" i="3"/>
  <c r="AS133" i="3"/>
  <c r="AT133" i="3"/>
  <c r="AU133" i="3"/>
  <c r="AV133" i="3"/>
  <c r="AN134" i="3"/>
  <c r="AO134" i="3"/>
  <c r="AP134" i="3"/>
  <c r="AQ134" i="3"/>
  <c r="AR134" i="3"/>
  <c r="AS134" i="3"/>
  <c r="AT134" i="3"/>
  <c r="AU134" i="3"/>
  <c r="AV134" i="3"/>
  <c r="AN135" i="3"/>
  <c r="AO135" i="3"/>
  <c r="AP135" i="3"/>
  <c r="AQ135" i="3"/>
  <c r="AR135" i="3"/>
  <c r="AS135" i="3"/>
  <c r="AT135" i="3"/>
  <c r="AU135" i="3"/>
  <c r="AV135" i="3"/>
  <c r="AN136" i="3"/>
  <c r="AO136" i="3"/>
  <c r="AP136" i="3"/>
  <c r="AQ136" i="3"/>
  <c r="AR136" i="3"/>
  <c r="AS136" i="3"/>
  <c r="AT136" i="3"/>
  <c r="AU136" i="3"/>
  <c r="AV136" i="3"/>
  <c r="AN137" i="3"/>
  <c r="AO137" i="3"/>
  <c r="AP137" i="3"/>
  <c r="AQ137" i="3"/>
  <c r="AR137" i="3"/>
  <c r="AS137" i="3"/>
  <c r="AT137" i="3"/>
  <c r="AU137" i="3"/>
  <c r="AV137" i="3"/>
  <c r="AN138" i="3"/>
  <c r="AO138" i="3"/>
  <c r="AP138" i="3"/>
  <c r="AQ138" i="3"/>
  <c r="AR138" i="3"/>
  <c r="AS138" i="3"/>
  <c r="AT138" i="3"/>
  <c r="AU138" i="3"/>
  <c r="AV138" i="3"/>
  <c r="AN139" i="3"/>
  <c r="AO139" i="3"/>
  <c r="AP139" i="3"/>
  <c r="AQ139" i="3"/>
  <c r="AR139" i="3"/>
  <c r="AS139" i="3"/>
  <c r="AT139" i="3"/>
  <c r="AU139" i="3"/>
  <c r="AV139" i="3"/>
  <c r="AN140" i="3"/>
  <c r="AO140" i="3"/>
  <c r="AP140" i="3"/>
  <c r="AQ140" i="3"/>
  <c r="AR140" i="3"/>
  <c r="AS140" i="3"/>
  <c r="AT140" i="3"/>
  <c r="AU140" i="3"/>
  <c r="AV140" i="3"/>
  <c r="AN141" i="3"/>
  <c r="AO141" i="3"/>
  <c r="AP141" i="3"/>
  <c r="AQ141" i="3"/>
  <c r="AR141" i="3"/>
  <c r="AS141" i="3"/>
  <c r="AT141" i="3"/>
  <c r="AU141" i="3"/>
  <c r="AV141" i="3"/>
  <c r="AN142" i="3"/>
  <c r="AO142" i="3"/>
  <c r="AP142" i="3"/>
  <c r="AQ142" i="3"/>
  <c r="AR142" i="3"/>
  <c r="AS142" i="3"/>
  <c r="AT142" i="3"/>
  <c r="AU142" i="3"/>
  <c r="AV142" i="3"/>
  <c r="AN143" i="3"/>
  <c r="AO143" i="3"/>
  <c r="AP143" i="3"/>
  <c r="AQ143" i="3"/>
  <c r="AR143" i="3"/>
  <c r="AS143" i="3"/>
  <c r="AT143" i="3"/>
  <c r="AU143" i="3"/>
  <c r="AV143" i="3"/>
  <c r="AN144" i="3"/>
  <c r="AO144" i="3"/>
  <c r="AP144" i="3"/>
  <c r="AQ144" i="3"/>
  <c r="AR144" i="3"/>
  <c r="AS144" i="3"/>
  <c r="AT144" i="3"/>
  <c r="AU144" i="3"/>
  <c r="AV144" i="3"/>
  <c r="AN145" i="3"/>
  <c r="AO145" i="3"/>
  <c r="AP145" i="3"/>
  <c r="AQ145" i="3"/>
  <c r="AR145" i="3"/>
  <c r="AS145" i="3"/>
  <c r="AT145" i="3"/>
  <c r="AU145" i="3"/>
  <c r="AV145" i="3"/>
  <c r="AN146" i="3"/>
  <c r="AO146" i="3"/>
  <c r="AP146" i="3"/>
  <c r="AQ146" i="3"/>
  <c r="AR146" i="3"/>
  <c r="AS146" i="3"/>
  <c r="AT146" i="3"/>
  <c r="AU146" i="3"/>
  <c r="AV146" i="3"/>
  <c r="AN147" i="3"/>
  <c r="AO147" i="3"/>
  <c r="AP147" i="3"/>
  <c r="AQ147" i="3"/>
  <c r="AR147" i="3"/>
  <c r="AS147" i="3"/>
  <c r="AT147" i="3"/>
  <c r="AU147" i="3"/>
  <c r="AV147" i="3"/>
  <c r="AN148" i="3"/>
  <c r="AO148" i="3"/>
  <c r="AP148" i="3"/>
  <c r="AQ148" i="3"/>
  <c r="AR148" i="3"/>
  <c r="AS148" i="3"/>
  <c r="AT148" i="3"/>
  <c r="AU148" i="3"/>
  <c r="AV148" i="3"/>
  <c r="AN149" i="3"/>
  <c r="AO149" i="3"/>
  <c r="AP149" i="3"/>
  <c r="AQ149" i="3"/>
  <c r="AR149" i="3"/>
  <c r="AS149" i="3"/>
  <c r="AT149" i="3"/>
  <c r="AU149" i="3"/>
  <c r="AV149" i="3"/>
  <c r="AN150" i="3"/>
  <c r="AO150" i="3"/>
  <c r="AP150" i="3"/>
  <c r="AQ150" i="3"/>
  <c r="AR150" i="3"/>
  <c r="AS150" i="3"/>
  <c r="AT150" i="3"/>
  <c r="AU150" i="3"/>
  <c r="AV150" i="3"/>
  <c r="AN151" i="3"/>
  <c r="AO151" i="3"/>
  <c r="AP151" i="3"/>
  <c r="AQ151" i="3"/>
  <c r="AR151" i="3"/>
  <c r="AS151" i="3"/>
  <c r="AT151" i="3"/>
  <c r="AU151" i="3"/>
  <c r="AV151" i="3"/>
  <c r="AN152" i="3"/>
  <c r="AO152" i="3"/>
  <c r="AP152" i="3"/>
  <c r="AQ152" i="3"/>
  <c r="AR152" i="3"/>
  <c r="AS152" i="3"/>
  <c r="AT152" i="3"/>
  <c r="AU152" i="3"/>
  <c r="AV152" i="3"/>
  <c r="AN153" i="3"/>
  <c r="AO153" i="3"/>
  <c r="AP153" i="3"/>
  <c r="AQ153" i="3"/>
  <c r="AR153" i="3"/>
  <c r="AS153" i="3"/>
  <c r="AT153" i="3"/>
  <c r="AU153" i="3"/>
  <c r="AV153" i="3"/>
  <c r="AN154" i="3"/>
  <c r="AO154" i="3"/>
  <c r="AP154" i="3"/>
  <c r="AQ154" i="3"/>
  <c r="AR154" i="3"/>
  <c r="AS154" i="3"/>
  <c r="AT154" i="3"/>
  <c r="AU154" i="3"/>
  <c r="AV154" i="3"/>
  <c r="AN155" i="3"/>
  <c r="AO155" i="3"/>
  <c r="AP155" i="3"/>
  <c r="AQ155" i="3"/>
  <c r="AR155" i="3"/>
  <c r="AS155" i="3"/>
  <c r="AT155" i="3"/>
  <c r="AU155" i="3"/>
  <c r="AV155"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Y48" i="3"/>
  <c r="AM48" i="3" s="1"/>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48"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G84" i="3"/>
  <c r="G85" i="3"/>
  <c r="G86" i="3"/>
  <c r="G87" i="3"/>
  <c r="G88" i="3"/>
  <c r="G89" i="3"/>
  <c r="G90" i="3"/>
  <c r="G91" i="3"/>
  <c r="G92" i="3"/>
  <c r="G93" i="3"/>
  <c r="G94" i="3"/>
  <c r="G95" i="3"/>
  <c r="G96" i="3"/>
  <c r="G97" i="3"/>
  <c r="G98" i="3"/>
  <c r="G99" i="3"/>
  <c r="G100" i="3"/>
  <c r="G101" i="3"/>
  <c r="G102" i="3"/>
  <c r="G103" i="3"/>
  <c r="G104" i="3"/>
  <c r="G105" i="3"/>
  <c r="G106" i="3"/>
  <c r="G107" i="3"/>
  <c r="G108" i="3"/>
  <c r="G109" i="3"/>
  <c r="G110" i="3"/>
  <c r="G111" i="3"/>
  <c r="G112" i="3"/>
  <c r="G113" i="3"/>
  <c r="G114" i="3"/>
  <c r="G115" i="3"/>
  <c r="G116" i="3"/>
  <c r="G117" i="3"/>
  <c r="G118" i="3"/>
  <c r="G119" i="3"/>
  <c r="G120" i="3"/>
  <c r="G121" i="3"/>
  <c r="G122" i="3"/>
  <c r="G123" i="3"/>
  <c r="G124" i="3"/>
  <c r="G125" i="3"/>
  <c r="G126" i="3"/>
  <c r="G127" i="3"/>
  <c r="G128" i="3"/>
  <c r="G129" i="3"/>
  <c r="G130" i="3"/>
  <c r="G131" i="3"/>
  <c r="G132" i="3"/>
  <c r="G133" i="3"/>
  <c r="G134" i="3"/>
  <c r="G135" i="3"/>
  <c r="G136" i="3"/>
  <c r="G137" i="3"/>
  <c r="G138" i="3"/>
  <c r="G139" i="3"/>
  <c r="G140" i="3"/>
  <c r="G141" i="3"/>
  <c r="G142" i="3"/>
  <c r="G143" i="3"/>
  <c r="G144" i="3"/>
  <c r="G145" i="3"/>
  <c r="G146" i="3"/>
  <c r="G147" i="3"/>
  <c r="G148" i="3"/>
  <c r="G149" i="3"/>
  <c r="G150" i="3"/>
  <c r="G151" i="3"/>
  <c r="G152" i="3"/>
  <c r="G153" i="3"/>
  <c r="G154" i="3"/>
  <c r="G155" i="3"/>
  <c r="G156" i="3"/>
  <c r="F49" i="3" l="1"/>
  <c r="F50" i="3" s="1"/>
  <c r="F51" i="3" s="1"/>
  <c r="F52" i="3" s="1"/>
  <c r="F53" i="3" s="1"/>
  <c r="F54" i="3" s="1"/>
  <c r="F55" i="3" s="1"/>
  <c r="F56" i="3" s="1"/>
  <c r="F57" i="3" s="1"/>
  <c r="F58" i="3" s="1"/>
  <c r="F59" i="3" s="1"/>
  <c r="F60" i="3" s="1"/>
  <c r="F61" i="3" s="1"/>
  <c r="F62" i="3" s="1"/>
  <c r="F63" i="3" s="1"/>
  <c r="F64" i="3" s="1"/>
  <c r="F65" i="3" s="1"/>
  <c r="F66" i="3" s="1"/>
  <c r="F67" i="3" s="1"/>
  <c r="F68" i="3" s="1"/>
  <c r="F69" i="3" s="1"/>
  <c r="F70" i="3" s="1"/>
  <c r="F71" i="3" s="1"/>
  <c r="F72" i="3" s="1"/>
  <c r="F73" i="3" s="1"/>
  <c r="F74" i="3" s="1"/>
  <c r="F75" i="3" s="1"/>
  <c r="F76" i="3" s="1"/>
  <c r="F77" i="3" s="1"/>
  <c r="F78" i="3" s="1"/>
  <c r="F79" i="3" s="1"/>
  <c r="F80" i="3" s="1"/>
  <c r="F81" i="3" s="1"/>
  <c r="F82" i="3" s="1"/>
  <c r="F83" i="3" s="1"/>
  <c r="F84" i="3" s="1"/>
  <c r="F85" i="3" s="1"/>
  <c r="F86" i="3" s="1"/>
  <c r="F87" i="3" s="1"/>
  <c r="F88" i="3" s="1"/>
  <c r="F89" i="3" s="1"/>
  <c r="F90" i="3" s="1"/>
  <c r="F91" i="3" s="1"/>
  <c r="F92" i="3" s="1"/>
  <c r="F93" i="3" s="1"/>
  <c r="F94" i="3" s="1"/>
  <c r="F95" i="3" s="1"/>
  <c r="F96" i="3" s="1"/>
  <c r="F97" i="3" s="1"/>
  <c r="F98" i="3" s="1"/>
  <c r="F99" i="3" s="1"/>
  <c r="F100" i="3" s="1"/>
  <c r="F101" i="3" s="1"/>
  <c r="F102" i="3" s="1"/>
  <c r="F103" i="3" s="1"/>
  <c r="F104" i="3" s="1"/>
  <c r="F105" i="3" s="1"/>
  <c r="F106" i="3" s="1"/>
  <c r="F107" i="3" s="1"/>
  <c r="F108" i="3" s="1"/>
  <c r="F109" i="3" s="1"/>
  <c r="F110" i="3" s="1"/>
  <c r="F111" i="3" s="1"/>
  <c r="F112" i="3" s="1"/>
  <c r="F113" i="3" s="1"/>
  <c r="F114" i="3" s="1"/>
  <c r="F115" i="3" s="1"/>
  <c r="F116" i="3" s="1"/>
  <c r="F117" i="3" s="1"/>
  <c r="F118" i="3" s="1"/>
  <c r="F119" i="3" s="1"/>
  <c r="F120" i="3" s="1"/>
  <c r="F121" i="3" s="1"/>
  <c r="F122" i="3" s="1"/>
  <c r="F123" i="3" s="1"/>
  <c r="F124" i="3" s="1"/>
  <c r="F125" i="3" s="1"/>
  <c r="F126" i="3" s="1"/>
  <c r="F127" i="3" s="1"/>
  <c r="F128" i="3" s="1"/>
  <c r="F129" i="3" s="1"/>
  <c r="F130" i="3" s="1"/>
  <c r="F131" i="3" s="1"/>
  <c r="F132" i="3" s="1"/>
  <c r="F133" i="3" s="1"/>
  <c r="F134" i="3" s="1"/>
  <c r="F135" i="3" s="1"/>
  <c r="F136" i="3" s="1"/>
  <c r="F137" i="3" s="1"/>
  <c r="F138" i="3" s="1"/>
  <c r="F139" i="3" s="1"/>
  <c r="F140" i="3" s="1"/>
  <c r="F141" i="3" s="1"/>
  <c r="F142" i="3" s="1"/>
  <c r="F143" i="3" s="1"/>
  <c r="F144" i="3" s="1"/>
  <c r="F145" i="3" s="1"/>
  <c r="F146" i="3" s="1"/>
  <c r="F147" i="3" s="1"/>
  <c r="F148" i="3" s="1"/>
  <c r="F149" i="3" s="1"/>
  <c r="F150" i="3" s="1"/>
  <c r="F151" i="3" s="1"/>
  <c r="F152" i="3" s="1"/>
  <c r="F153" i="3" s="1"/>
  <c r="F154" i="3" s="1"/>
  <c r="F155" i="3" s="1"/>
  <c r="F156" i="3" s="1"/>
  <c r="F47" i="3"/>
  <c r="B5" i="3"/>
  <c r="C16" i="3" l="1"/>
  <c r="B17" i="3" s="1"/>
  <c r="O46" i="3" l="1"/>
  <c r="J156" i="3"/>
  <c r="Y46" i="3"/>
  <c r="D156" i="3"/>
  <c r="AH156" i="3"/>
  <c r="AV156" i="3" s="1"/>
  <c r="AG156" i="3"/>
  <c r="AU156" i="3" s="1"/>
  <c r="AF156" i="3"/>
  <c r="AT156" i="3" s="1"/>
  <c r="AE156" i="3"/>
  <c r="AS156" i="3" s="1"/>
  <c r="AD156" i="3"/>
  <c r="AR156" i="3" s="1"/>
  <c r="AC156" i="3"/>
  <c r="AQ156" i="3" s="1"/>
  <c r="AB156" i="3"/>
  <c r="AP156" i="3" s="1"/>
  <c r="AA156" i="3"/>
  <c r="AO156" i="3" s="1"/>
  <c r="Z156" i="3"/>
  <c r="AN156" i="3" s="1"/>
  <c r="Y156" i="3"/>
  <c r="AM156" i="3" s="1"/>
  <c r="O156" i="3"/>
  <c r="P156" i="3" s="1"/>
  <c r="AH155" i="3"/>
  <c r="AG155" i="3"/>
  <c r="AF155" i="3"/>
  <c r="AE155" i="3"/>
  <c r="AD155" i="3"/>
  <c r="AC155" i="3"/>
  <c r="AB155" i="3"/>
  <c r="AA155" i="3"/>
  <c r="Z155" i="3"/>
  <c r="Y155" i="3"/>
  <c r="O155" i="3"/>
  <c r="P155" i="3" s="1"/>
  <c r="H155" i="3"/>
  <c r="J155" i="3" s="1"/>
  <c r="AH154" i="3"/>
  <c r="AG154" i="3"/>
  <c r="AF154" i="3"/>
  <c r="AE154" i="3"/>
  <c r="AD154" i="3"/>
  <c r="AC154" i="3"/>
  <c r="AB154" i="3"/>
  <c r="AA154" i="3"/>
  <c r="Z154" i="3"/>
  <c r="Y154" i="3"/>
  <c r="O154" i="3"/>
  <c r="H154" i="3"/>
  <c r="AH153" i="3"/>
  <c r="AG153" i="3"/>
  <c r="AF153" i="3"/>
  <c r="AE153" i="3"/>
  <c r="AD153" i="3"/>
  <c r="AC153" i="3"/>
  <c r="AB153" i="3"/>
  <c r="AA153" i="3"/>
  <c r="Z153" i="3"/>
  <c r="Y153" i="3"/>
  <c r="O153" i="3"/>
  <c r="H153" i="3"/>
  <c r="AH152" i="3"/>
  <c r="AG152" i="3"/>
  <c r="AF152" i="3"/>
  <c r="AE152" i="3"/>
  <c r="AD152" i="3"/>
  <c r="AC152" i="3"/>
  <c r="AB152" i="3"/>
  <c r="AA152" i="3"/>
  <c r="Z152" i="3"/>
  <c r="Y152" i="3"/>
  <c r="O152" i="3"/>
  <c r="H152" i="3"/>
  <c r="AH151" i="3"/>
  <c r="AG151" i="3"/>
  <c r="AF151" i="3"/>
  <c r="AE151" i="3"/>
  <c r="AD151" i="3"/>
  <c r="AC151" i="3"/>
  <c r="AB151" i="3"/>
  <c r="AA151" i="3"/>
  <c r="Z151" i="3"/>
  <c r="Y151" i="3"/>
  <c r="O151" i="3"/>
  <c r="H151" i="3"/>
  <c r="AH150" i="3"/>
  <c r="AG150" i="3"/>
  <c r="AF150" i="3"/>
  <c r="AE150" i="3"/>
  <c r="AD150" i="3"/>
  <c r="AC150" i="3"/>
  <c r="AB150" i="3"/>
  <c r="AA150" i="3"/>
  <c r="Z150" i="3"/>
  <c r="Y150" i="3"/>
  <c r="O150" i="3"/>
  <c r="H150" i="3"/>
  <c r="AH149" i="3"/>
  <c r="AG149" i="3"/>
  <c r="AF149" i="3"/>
  <c r="AE149" i="3"/>
  <c r="AD149" i="3"/>
  <c r="AC149" i="3"/>
  <c r="AB149" i="3"/>
  <c r="AA149" i="3"/>
  <c r="Z149" i="3"/>
  <c r="Y149" i="3"/>
  <c r="O149" i="3"/>
  <c r="H149" i="3"/>
  <c r="AH148" i="3"/>
  <c r="AG148" i="3"/>
  <c r="AF148" i="3"/>
  <c r="AE148" i="3"/>
  <c r="AD148" i="3"/>
  <c r="AC148" i="3"/>
  <c r="AB148" i="3"/>
  <c r="AA148" i="3"/>
  <c r="Z148" i="3"/>
  <c r="Y148" i="3"/>
  <c r="O148" i="3"/>
  <c r="H148" i="3"/>
  <c r="AH147" i="3"/>
  <c r="AG147" i="3"/>
  <c r="AF147" i="3"/>
  <c r="AE147" i="3"/>
  <c r="AD147" i="3"/>
  <c r="AC147" i="3"/>
  <c r="AB147" i="3"/>
  <c r="AA147" i="3"/>
  <c r="Z147" i="3"/>
  <c r="Y147" i="3"/>
  <c r="O147" i="3"/>
  <c r="H147" i="3"/>
  <c r="AH146" i="3"/>
  <c r="AG146" i="3"/>
  <c r="AF146" i="3"/>
  <c r="AE146" i="3"/>
  <c r="AD146" i="3"/>
  <c r="AC146" i="3"/>
  <c r="AB146" i="3"/>
  <c r="AA146" i="3"/>
  <c r="Z146" i="3"/>
  <c r="Y146" i="3"/>
  <c r="O146" i="3"/>
  <c r="H146" i="3"/>
  <c r="AH145" i="3"/>
  <c r="AG145" i="3"/>
  <c r="AF145" i="3"/>
  <c r="AE145" i="3"/>
  <c r="AD145" i="3"/>
  <c r="AC145" i="3"/>
  <c r="AB145" i="3"/>
  <c r="AA145" i="3"/>
  <c r="Z145" i="3"/>
  <c r="Y145" i="3"/>
  <c r="O145" i="3"/>
  <c r="H145" i="3"/>
  <c r="AH144" i="3"/>
  <c r="AG144" i="3"/>
  <c r="AF144" i="3"/>
  <c r="AE144" i="3"/>
  <c r="AD144" i="3"/>
  <c r="AC144" i="3"/>
  <c r="AB144" i="3"/>
  <c r="AA144" i="3"/>
  <c r="Z144" i="3"/>
  <c r="Y144" i="3"/>
  <c r="O144" i="3"/>
  <c r="H144" i="3"/>
  <c r="AH143" i="3"/>
  <c r="AG143" i="3"/>
  <c r="AF143" i="3"/>
  <c r="AE143" i="3"/>
  <c r="AD143" i="3"/>
  <c r="AC143" i="3"/>
  <c r="AB143" i="3"/>
  <c r="AA143" i="3"/>
  <c r="Z143" i="3"/>
  <c r="Y143" i="3"/>
  <c r="O143" i="3"/>
  <c r="H143" i="3"/>
  <c r="AH142" i="3"/>
  <c r="AG142" i="3"/>
  <c r="AF142" i="3"/>
  <c r="AE142" i="3"/>
  <c r="AD142" i="3"/>
  <c r="AC142" i="3"/>
  <c r="AB142" i="3"/>
  <c r="AA142" i="3"/>
  <c r="Z142" i="3"/>
  <c r="Y142" i="3"/>
  <c r="O142" i="3"/>
  <c r="H142" i="3"/>
  <c r="AH141" i="3"/>
  <c r="AG141" i="3"/>
  <c r="AF141" i="3"/>
  <c r="AE141" i="3"/>
  <c r="AD141" i="3"/>
  <c r="AC141" i="3"/>
  <c r="AB141" i="3"/>
  <c r="AA141" i="3"/>
  <c r="Z141" i="3"/>
  <c r="Y141" i="3"/>
  <c r="O141" i="3"/>
  <c r="H141" i="3"/>
  <c r="AH140" i="3"/>
  <c r="AG140" i="3"/>
  <c r="AF140" i="3"/>
  <c r="AE140" i="3"/>
  <c r="AD140" i="3"/>
  <c r="AC140" i="3"/>
  <c r="AB140" i="3"/>
  <c r="AA140" i="3"/>
  <c r="Z140" i="3"/>
  <c r="Y140" i="3"/>
  <c r="O140" i="3"/>
  <c r="H140" i="3"/>
  <c r="AH139" i="3"/>
  <c r="AG139" i="3"/>
  <c r="AF139" i="3"/>
  <c r="AE139" i="3"/>
  <c r="AD139" i="3"/>
  <c r="AC139" i="3"/>
  <c r="AB139" i="3"/>
  <c r="AA139" i="3"/>
  <c r="Z139" i="3"/>
  <c r="Y139" i="3"/>
  <c r="O139" i="3"/>
  <c r="H139" i="3"/>
  <c r="AH138" i="3"/>
  <c r="AG138" i="3"/>
  <c r="AF138" i="3"/>
  <c r="AE138" i="3"/>
  <c r="AD138" i="3"/>
  <c r="AC138" i="3"/>
  <c r="AB138" i="3"/>
  <c r="AA138" i="3"/>
  <c r="Z138" i="3"/>
  <c r="Y138" i="3"/>
  <c r="O138" i="3"/>
  <c r="H138" i="3"/>
  <c r="AH137" i="3"/>
  <c r="AG137" i="3"/>
  <c r="AF137" i="3"/>
  <c r="AE137" i="3"/>
  <c r="AD137" i="3"/>
  <c r="AC137" i="3"/>
  <c r="AB137" i="3"/>
  <c r="AA137" i="3"/>
  <c r="Z137" i="3"/>
  <c r="Y137" i="3"/>
  <c r="O137" i="3"/>
  <c r="H137" i="3"/>
  <c r="AH136" i="3"/>
  <c r="AG136" i="3"/>
  <c r="AF136" i="3"/>
  <c r="AE136" i="3"/>
  <c r="AD136" i="3"/>
  <c r="AC136" i="3"/>
  <c r="AB136" i="3"/>
  <c r="AA136" i="3"/>
  <c r="Z136" i="3"/>
  <c r="Y136" i="3"/>
  <c r="O136" i="3"/>
  <c r="H136" i="3"/>
  <c r="AH135" i="3"/>
  <c r="AG135" i="3"/>
  <c r="AF135" i="3"/>
  <c r="AE135" i="3"/>
  <c r="AD135" i="3"/>
  <c r="AC135" i="3"/>
  <c r="AB135" i="3"/>
  <c r="AA135" i="3"/>
  <c r="Z135" i="3"/>
  <c r="Y135" i="3"/>
  <c r="O135" i="3"/>
  <c r="H135" i="3"/>
  <c r="AH134" i="3"/>
  <c r="AG134" i="3"/>
  <c r="AF134" i="3"/>
  <c r="AE134" i="3"/>
  <c r="AD134" i="3"/>
  <c r="AC134" i="3"/>
  <c r="AB134" i="3"/>
  <c r="AA134" i="3"/>
  <c r="Z134" i="3"/>
  <c r="Y134" i="3"/>
  <c r="O134" i="3"/>
  <c r="H134" i="3"/>
  <c r="AH133" i="3"/>
  <c r="AG133" i="3"/>
  <c r="AF133" i="3"/>
  <c r="AE133" i="3"/>
  <c r="AD133" i="3"/>
  <c r="AC133" i="3"/>
  <c r="AB133" i="3"/>
  <c r="AA133" i="3"/>
  <c r="Z133" i="3"/>
  <c r="Y133" i="3"/>
  <c r="O133" i="3"/>
  <c r="H133" i="3"/>
  <c r="AH132" i="3"/>
  <c r="AG132" i="3"/>
  <c r="AF132" i="3"/>
  <c r="AE132" i="3"/>
  <c r="AD132" i="3"/>
  <c r="AC132" i="3"/>
  <c r="AB132" i="3"/>
  <c r="AA132" i="3"/>
  <c r="Z132" i="3"/>
  <c r="Y132" i="3"/>
  <c r="O132" i="3"/>
  <c r="H132" i="3"/>
  <c r="AH131" i="3"/>
  <c r="AG131" i="3"/>
  <c r="AF131" i="3"/>
  <c r="AE131" i="3"/>
  <c r="AD131" i="3"/>
  <c r="AC131" i="3"/>
  <c r="AB131" i="3"/>
  <c r="AA131" i="3"/>
  <c r="Z131" i="3"/>
  <c r="Y131" i="3"/>
  <c r="O131" i="3"/>
  <c r="H131" i="3"/>
  <c r="AH130" i="3"/>
  <c r="AG130" i="3"/>
  <c r="AF130" i="3"/>
  <c r="AE130" i="3"/>
  <c r="AD130" i="3"/>
  <c r="AC130" i="3"/>
  <c r="AB130" i="3"/>
  <c r="AA130" i="3"/>
  <c r="Z130" i="3"/>
  <c r="Y130" i="3"/>
  <c r="O130" i="3"/>
  <c r="H130" i="3"/>
  <c r="AH129" i="3"/>
  <c r="AG129" i="3"/>
  <c r="AF129" i="3"/>
  <c r="AE129" i="3"/>
  <c r="AD129" i="3"/>
  <c r="AC129" i="3"/>
  <c r="AB129" i="3"/>
  <c r="AA129" i="3"/>
  <c r="Z129" i="3"/>
  <c r="Y129" i="3"/>
  <c r="O129" i="3"/>
  <c r="H129" i="3"/>
  <c r="AH128" i="3"/>
  <c r="AG128" i="3"/>
  <c r="AF128" i="3"/>
  <c r="AE128" i="3"/>
  <c r="AD128" i="3"/>
  <c r="AC128" i="3"/>
  <c r="AB128" i="3"/>
  <c r="AA128" i="3"/>
  <c r="Z128" i="3"/>
  <c r="Y128" i="3"/>
  <c r="O128" i="3"/>
  <c r="H128" i="3"/>
  <c r="AH127" i="3"/>
  <c r="AG127" i="3"/>
  <c r="AF127" i="3"/>
  <c r="AE127" i="3"/>
  <c r="AD127" i="3"/>
  <c r="AC127" i="3"/>
  <c r="AB127" i="3"/>
  <c r="AA127" i="3"/>
  <c r="Z127" i="3"/>
  <c r="Y127" i="3"/>
  <c r="O127" i="3"/>
  <c r="H127" i="3"/>
  <c r="AH126" i="3"/>
  <c r="AG126" i="3"/>
  <c r="AF126" i="3"/>
  <c r="AE126" i="3"/>
  <c r="AD126" i="3"/>
  <c r="AC126" i="3"/>
  <c r="AB126" i="3"/>
  <c r="AA126" i="3"/>
  <c r="Z126" i="3"/>
  <c r="Y126" i="3"/>
  <c r="O126" i="3"/>
  <c r="H126" i="3"/>
  <c r="AH125" i="3"/>
  <c r="AG125" i="3"/>
  <c r="AF125" i="3"/>
  <c r="AE125" i="3"/>
  <c r="AD125" i="3"/>
  <c r="AC125" i="3"/>
  <c r="AB125" i="3"/>
  <c r="AA125" i="3"/>
  <c r="Z125" i="3"/>
  <c r="Y125" i="3"/>
  <c r="O125" i="3"/>
  <c r="H125" i="3"/>
  <c r="AH124" i="3"/>
  <c r="AG124" i="3"/>
  <c r="AF124" i="3"/>
  <c r="AE124" i="3"/>
  <c r="AD124" i="3"/>
  <c r="AC124" i="3"/>
  <c r="AB124" i="3"/>
  <c r="AA124" i="3"/>
  <c r="Z124" i="3"/>
  <c r="Y124" i="3"/>
  <c r="O124" i="3"/>
  <c r="H124" i="3"/>
  <c r="AH123" i="3"/>
  <c r="AG123" i="3"/>
  <c r="AF123" i="3"/>
  <c r="AE123" i="3"/>
  <c r="AD123" i="3"/>
  <c r="AC123" i="3"/>
  <c r="AB123" i="3"/>
  <c r="AA123" i="3"/>
  <c r="Z123" i="3"/>
  <c r="Y123" i="3"/>
  <c r="O123" i="3"/>
  <c r="H123" i="3"/>
  <c r="AH122" i="3"/>
  <c r="AG122" i="3"/>
  <c r="AF122" i="3"/>
  <c r="AE122" i="3"/>
  <c r="AD122" i="3"/>
  <c r="AC122" i="3"/>
  <c r="AB122" i="3"/>
  <c r="AA122" i="3"/>
  <c r="Z122" i="3"/>
  <c r="Y122" i="3"/>
  <c r="O122" i="3"/>
  <c r="H122" i="3"/>
  <c r="AH121" i="3"/>
  <c r="AG121" i="3"/>
  <c r="AF121" i="3"/>
  <c r="AE121" i="3"/>
  <c r="AD121" i="3"/>
  <c r="AC121" i="3"/>
  <c r="AB121" i="3"/>
  <c r="AA121" i="3"/>
  <c r="Z121" i="3"/>
  <c r="Y121" i="3"/>
  <c r="O121" i="3"/>
  <c r="H121" i="3"/>
  <c r="AH120" i="3"/>
  <c r="AG120" i="3"/>
  <c r="AF120" i="3"/>
  <c r="AE120" i="3"/>
  <c r="AD120" i="3"/>
  <c r="AC120" i="3"/>
  <c r="AB120" i="3"/>
  <c r="AA120" i="3"/>
  <c r="Z120" i="3"/>
  <c r="Y120" i="3"/>
  <c r="O120" i="3"/>
  <c r="H120" i="3"/>
  <c r="AH119" i="3"/>
  <c r="AG119" i="3"/>
  <c r="AF119" i="3"/>
  <c r="AE119" i="3"/>
  <c r="AD119" i="3"/>
  <c r="AC119" i="3"/>
  <c r="AB119" i="3"/>
  <c r="AA119" i="3"/>
  <c r="Z119" i="3"/>
  <c r="Y119" i="3"/>
  <c r="O119" i="3"/>
  <c r="H119" i="3"/>
  <c r="AH118" i="3"/>
  <c r="AG118" i="3"/>
  <c r="AF118" i="3"/>
  <c r="AE118" i="3"/>
  <c r="AD118" i="3"/>
  <c r="AC118" i="3"/>
  <c r="AB118" i="3"/>
  <c r="AA118" i="3"/>
  <c r="Z118" i="3"/>
  <c r="Y118" i="3"/>
  <c r="O118" i="3"/>
  <c r="H118" i="3"/>
  <c r="AH117" i="3"/>
  <c r="AG117" i="3"/>
  <c r="AF117" i="3"/>
  <c r="AE117" i="3"/>
  <c r="AD117" i="3"/>
  <c r="AC117" i="3"/>
  <c r="AB117" i="3"/>
  <c r="AA117" i="3"/>
  <c r="Z117" i="3"/>
  <c r="Y117" i="3"/>
  <c r="O117" i="3"/>
  <c r="H117" i="3"/>
  <c r="AH116" i="3"/>
  <c r="AG116" i="3"/>
  <c r="AF116" i="3"/>
  <c r="AE116" i="3"/>
  <c r="AD116" i="3"/>
  <c r="AC116" i="3"/>
  <c r="AB116" i="3"/>
  <c r="AA116" i="3"/>
  <c r="Z116" i="3"/>
  <c r="Y116" i="3"/>
  <c r="O116" i="3"/>
  <c r="H116" i="3"/>
  <c r="AH115" i="3"/>
  <c r="AG115" i="3"/>
  <c r="AF115" i="3"/>
  <c r="AE115" i="3"/>
  <c r="AD115" i="3"/>
  <c r="AC115" i="3"/>
  <c r="AB115" i="3"/>
  <c r="AA115" i="3"/>
  <c r="Z115" i="3"/>
  <c r="Y115" i="3"/>
  <c r="O115" i="3"/>
  <c r="H115" i="3"/>
  <c r="AH114" i="3"/>
  <c r="AG114" i="3"/>
  <c r="AF114" i="3"/>
  <c r="AE114" i="3"/>
  <c r="AD114" i="3"/>
  <c r="AC114" i="3"/>
  <c r="AB114" i="3"/>
  <c r="AA114" i="3"/>
  <c r="Z114" i="3"/>
  <c r="Y114" i="3"/>
  <c r="O114" i="3"/>
  <c r="H114" i="3"/>
  <c r="AH113" i="3"/>
  <c r="AG113" i="3"/>
  <c r="AF113" i="3"/>
  <c r="AE113" i="3"/>
  <c r="AD113" i="3"/>
  <c r="AC113" i="3"/>
  <c r="AB113" i="3"/>
  <c r="AA113" i="3"/>
  <c r="Z113" i="3"/>
  <c r="Y113" i="3"/>
  <c r="O113" i="3"/>
  <c r="H113" i="3"/>
  <c r="AH112" i="3"/>
  <c r="AG112" i="3"/>
  <c r="AF112" i="3"/>
  <c r="AE112" i="3"/>
  <c r="AD112" i="3"/>
  <c r="AC112" i="3"/>
  <c r="AB112" i="3"/>
  <c r="AA112" i="3"/>
  <c r="Z112" i="3"/>
  <c r="Y112" i="3"/>
  <c r="O112" i="3"/>
  <c r="H112" i="3"/>
  <c r="AH111" i="3"/>
  <c r="AG111" i="3"/>
  <c r="AF111" i="3"/>
  <c r="AE111" i="3"/>
  <c r="AD111" i="3"/>
  <c r="AC111" i="3"/>
  <c r="AB111" i="3"/>
  <c r="AA111" i="3"/>
  <c r="Z111" i="3"/>
  <c r="Y111" i="3"/>
  <c r="O111" i="3"/>
  <c r="H111" i="3"/>
  <c r="AH110" i="3"/>
  <c r="AG110" i="3"/>
  <c r="AF110" i="3"/>
  <c r="AE110" i="3"/>
  <c r="AD110" i="3"/>
  <c r="AC110" i="3"/>
  <c r="AB110" i="3"/>
  <c r="AA110" i="3"/>
  <c r="Z110" i="3"/>
  <c r="Y110" i="3"/>
  <c r="O110" i="3"/>
  <c r="H110" i="3"/>
  <c r="AH109" i="3"/>
  <c r="AG109" i="3"/>
  <c r="AF109" i="3"/>
  <c r="AE109" i="3"/>
  <c r="AD109" i="3"/>
  <c r="AC109" i="3"/>
  <c r="AB109" i="3"/>
  <c r="AA109" i="3"/>
  <c r="Z109" i="3"/>
  <c r="Y109" i="3"/>
  <c r="O109" i="3"/>
  <c r="H109" i="3"/>
  <c r="AH108" i="3"/>
  <c r="AG108" i="3"/>
  <c r="AF108" i="3"/>
  <c r="AE108" i="3"/>
  <c r="AD108" i="3"/>
  <c r="AC108" i="3"/>
  <c r="AB108" i="3"/>
  <c r="AA108" i="3"/>
  <c r="Z108" i="3"/>
  <c r="Y108" i="3"/>
  <c r="O108" i="3"/>
  <c r="H108" i="3"/>
  <c r="AH107" i="3"/>
  <c r="AG107" i="3"/>
  <c r="AF107" i="3"/>
  <c r="AE107" i="3"/>
  <c r="AD107" i="3"/>
  <c r="AC107" i="3"/>
  <c r="AB107" i="3"/>
  <c r="AA107" i="3"/>
  <c r="Z107" i="3"/>
  <c r="Y107" i="3"/>
  <c r="O107" i="3"/>
  <c r="H107" i="3"/>
  <c r="AH106" i="3"/>
  <c r="AG106" i="3"/>
  <c r="AF106" i="3"/>
  <c r="AE106" i="3"/>
  <c r="AD106" i="3"/>
  <c r="AC106" i="3"/>
  <c r="AB106" i="3"/>
  <c r="AA106" i="3"/>
  <c r="Z106" i="3"/>
  <c r="Y106" i="3"/>
  <c r="O106" i="3"/>
  <c r="H106" i="3"/>
  <c r="AH105" i="3"/>
  <c r="AG105" i="3"/>
  <c r="AF105" i="3"/>
  <c r="AE105" i="3"/>
  <c r="AD105" i="3"/>
  <c r="AC105" i="3"/>
  <c r="AB105" i="3"/>
  <c r="AA105" i="3"/>
  <c r="Z105" i="3"/>
  <c r="Y105" i="3"/>
  <c r="O105" i="3"/>
  <c r="H105" i="3"/>
  <c r="AH104" i="3"/>
  <c r="AG104" i="3"/>
  <c r="AF104" i="3"/>
  <c r="AE104" i="3"/>
  <c r="AD104" i="3"/>
  <c r="AC104" i="3"/>
  <c r="AB104" i="3"/>
  <c r="AA104" i="3"/>
  <c r="Z104" i="3"/>
  <c r="Y104" i="3"/>
  <c r="O104" i="3"/>
  <c r="H104" i="3"/>
  <c r="AH103" i="3"/>
  <c r="AG103" i="3"/>
  <c r="AF103" i="3"/>
  <c r="AE103" i="3"/>
  <c r="AD103" i="3"/>
  <c r="AC103" i="3"/>
  <c r="AB103" i="3"/>
  <c r="AA103" i="3"/>
  <c r="Z103" i="3"/>
  <c r="Y103" i="3"/>
  <c r="O103" i="3"/>
  <c r="H103" i="3"/>
  <c r="AH102" i="3"/>
  <c r="AG102" i="3"/>
  <c r="AF102" i="3"/>
  <c r="AE102" i="3"/>
  <c r="AD102" i="3"/>
  <c r="AC102" i="3"/>
  <c r="AB102" i="3"/>
  <c r="AA102" i="3"/>
  <c r="Z102" i="3"/>
  <c r="Y102" i="3"/>
  <c r="O102" i="3"/>
  <c r="H102" i="3"/>
  <c r="AH101" i="3"/>
  <c r="AG101" i="3"/>
  <c r="AF101" i="3"/>
  <c r="AE101" i="3"/>
  <c r="AD101" i="3"/>
  <c r="AC101" i="3"/>
  <c r="AB101" i="3"/>
  <c r="AA101" i="3"/>
  <c r="Z101" i="3"/>
  <c r="Y101" i="3"/>
  <c r="O101" i="3"/>
  <c r="H101" i="3"/>
  <c r="AH100" i="3"/>
  <c r="AG100" i="3"/>
  <c r="AF100" i="3"/>
  <c r="AE100" i="3"/>
  <c r="AD100" i="3"/>
  <c r="AC100" i="3"/>
  <c r="AB100" i="3"/>
  <c r="AA100" i="3"/>
  <c r="Z100" i="3"/>
  <c r="Y100" i="3"/>
  <c r="O100" i="3"/>
  <c r="H100" i="3"/>
  <c r="AH99" i="3"/>
  <c r="AG99" i="3"/>
  <c r="AF99" i="3"/>
  <c r="AE99" i="3"/>
  <c r="AD99" i="3"/>
  <c r="AC99" i="3"/>
  <c r="AB99" i="3"/>
  <c r="AA99" i="3"/>
  <c r="Z99" i="3"/>
  <c r="Y99" i="3"/>
  <c r="O99" i="3"/>
  <c r="H99" i="3"/>
  <c r="AH98" i="3"/>
  <c r="AG98" i="3"/>
  <c r="AF98" i="3"/>
  <c r="AE98" i="3"/>
  <c r="AD98" i="3"/>
  <c r="AC98" i="3"/>
  <c r="AB98" i="3"/>
  <c r="AA98" i="3"/>
  <c r="Z98" i="3"/>
  <c r="Y98" i="3"/>
  <c r="O98" i="3"/>
  <c r="H98" i="3"/>
  <c r="AH97" i="3"/>
  <c r="AG97" i="3"/>
  <c r="AF97" i="3"/>
  <c r="AE97" i="3"/>
  <c r="AD97" i="3"/>
  <c r="AC97" i="3"/>
  <c r="AB97" i="3"/>
  <c r="AA97" i="3"/>
  <c r="Z97" i="3"/>
  <c r="Y97" i="3"/>
  <c r="O97" i="3"/>
  <c r="H97" i="3"/>
  <c r="AH96" i="3"/>
  <c r="AG96" i="3"/>
  <c r="AF96" i="3"/>
  <c r="AE96" i="3"/>
  <c r="AD96" i="3"/>
  <c r="AC96" i="3"/>
  <c r="AB96" i="3"/>
  <c r="AA96" i="3"/>
  <c r="Z96" i="3"/>
  <c r="Y96" i="3"/>
  <c r="O96" i="3"/>
  <c r="H96" i="3"/>
  <c r="AH95" i="3"/>
  <c r="AG95" i="3"/>
  <c r="AF95" i="3"/>
  <c r="AE95" i="3"/>
  <c r="AD95" i="3"/>
  <c r="AC95" i="3"/>
  <c r="AB95" i="3"/>
  <c r="AA95" i="3"/>
  <c r="Z95" i="3"/>
  <c r="Y95" i="3"/>
  <c r="O95" i="3"/>
  <c r="H95" i="3"/>
  <c r="AH94" i="3"/>
  <c r="AG94" i="3"/>
  <c r="AF94" i="3"/>
  <c r="AE94" i="3"/>
  <c r="AD94" i="3"/>
  <c r="AC94" i="3"/>
  <c r="AB94" i="3"/>
  <c r="AA94" i="3"/>
  <c r="Z94" i="3"/>
  <c r="Y94" i="3"/>
  <c r="O94" i="3"/>
  <c r="H94" i="3"/>
  <c r="AH93" i="3"/>
  <c r="AG93" i="3"/>
  <c r="AF93" i="3"/>
  <c r="AE93" i="3"/>
  <c r="AD93" i="3"/>
  <c r="AC93" i="3"/>
  <c r="AB93" i="3"/>
  <c r="AA93" i="3"/>
  <c r="Z93" i="3"/>
  <c r="Y93" i="3"/>
  <c r="O93" i="3"/>
  <c r="H93" i="3"/>
  <c r="AH92" i="3"/>
  <c r="AG92" i="3"/>
  <c r="AF92" i="3"/>
  <c r="AE92" i="3"/>
  <c r="AD92" i="3"/>
  <c r="AC92" i="3"/>
  <c r="AB92" i="3"/>
  <c r="AA92" i="3"/>
  <c r="Z92" i="3"/>
  <c r="Y92" i="3"/>
  <c r="O92" i="3"/>
  <c r="H92" i="3"/>
  <c r="AH91" i="3"/>
  <c r="AG91" i="3"/>
  <c r="AF91" i="3"/>
  <c r="AE91" i="3"/>
  <c r="AD91" i="3"/>
  <c r="AC91" i="3"/>
  <c r="AB91" i="3"/>
  <c r="AA91" i="3"/>
  <c r="Z91" i="3"/>
  <c r="Y91" i="3"/>
  <c r="O91" i="3"/>
  <c r="H91" i="3"/>
  <c r="AH90" i="3"/>
  <c r="AG90" i="3"/>
  <c r="AF90" i="3"/>
  <c r="AE90" i="3"/>
  <c r="AD90" i="3"/>
  <c r="AC90" i="3"/>
  <c r="AB90" i="3"/>
  <c r="AA90" i="3"/>
  <c r="Z90" i="3"/>
  <c r="Y90" i="3"/>
  <c r="O90" i="3"/>
  <c r="H90" i="3"/>
  <c r="AH89" i="3"/>
  <c r="AG89" i="3"/>
  <c r="AF89" i="3"/>
  <c r="AE89" i="3"/>
  <c r="AD89" i="3"/>
  <c r="AC89" i="3"/>
  <c r="AB89" i="3"/>
  <c r="AA89" i="3"/>
  <c r="Z89" i="3"/>
  <c r="Y89" i="3"/>
  <c r="O89" i="3"/>
  <c r="H89" i="3"/>
  <c r="AH88" i="3"/>
  <c r="AG88" i="3"/>
  <c r="AF88" i="3"/>
  <c r="AE88" i="3"/>
  <c r="AD88" i="3"/>
  <c r="AC88" i="3"/>
  <c r="AB88" i="3"/>
  <c r="AA88" i="3"/>
  <c r="Z88" i="3"/>
  <c r="Y88" i="3"/>
  <c r="O88" i="3"/>
  <c r="H88" i="3"/>
  <c r="AH87" i="3"/>
  <c r="AG87" i="3"/>
  <c r="AF87" i="3"/>
  <c r="AE87" i="3"/>
  <c r="AD87" i="3"/>
  <c r="AC87" i="3"/>
  <c r="AB87" i="3"/>
  <c r="AA87" i="3"/>
  <c r="Z87" i="3"/>
  <c r="Y87" i="3"/>
  <c r="O87" i="3"/>
  <c r="H87" i="3"/>
  <c r="AH86" i="3"/>
  <c r="AG86" i="3"/>
  <c r="AF86" i="3"/>
  <c r="AE86" i="3"/>
  <c r="AD86" i="3"/>
  <c r="AC86" i="3"/>
  <c r="AB86" i="3"/>
  <c r="AA86" i="3"/>
  <c r="Z86" i="3"/>
  <c r="Y86" i="3"/>
  <c r="O86" i="3"/>
  <c r="H86" i="3"/>
  <c r="AH85" i="3"/>
  <c r="AG85" i="3"/>
  <c r="AF85" i="3"/>
  <c r="AE85" i="3"/>
  <c r="AD85" i="3"/>
  <c r="AC85" i="3"/>
  <c r="AB85" i="3"/>
  <c r="AA85" i="3"/>
  <c r="Z85" i="3"/>
  <c r="Y85" i="3"/>
  <c r="O85" i="3"/>
  <c r="H85" i="3"/>
  <c r="AH84" i="3"/>
  <c r="AG84" i="3"/>
  <c r="AF84" i="3"/>
  <c r="AE84" i="3"/>
  <c r="AD84" i="3"/>
  <c r="AC84" i="3"/>
  <c r="AB84" i="3"/>
  <c r="AA84" i="3"/>
  <c r="Z84" i="3"/>
  <c r="Y84" i="3"/>
  <c r="O84" i="3"/>
  <c r="H84" i="3"/>
  <c r="AH83" i="3"/>
  <c r="AG83" i="3"/>
  <c r="AF83" i="3"/>
  <c r="AE83" i="3"/>
  <c r="AD83" i="3"/>
  <c r="AC83" i="3"/>
  <c r="AB83" i="3"/>
  <c r="AA83" i="3"/>
  <c r="Z83" i="3"/>
  <c r="Y83" i="3"/>
  <c r="O83" i="3"/>
  <c r="H83" i="3"/>
  <c r="AH82" i="3"/>
  <c r="AG82" i="3"/>
  <c r="AF82" i="3"/>
  <c r="AE82" i="3"/>
  <c r="AD82" i="3"/>
  <c r="AC82" i="3"/>
  <c r="AB82" i="3"/>
  <c r="AA82" i="3"/>
  <c r="Z82" i="3"/>
  <c r="Y82" i="3"/>
  <c r="O82" i="3"/>
  <c r="H82" i="3"/>
  <c r="AH81" i="3"/>
  <c r="AG81" i="3"/>
  <c r="AF81" i="3"/>
  <c r="AE81" i="3"/>
  <c r="AD81" i="3"/>
  <c r="AC81" i="3"/>
  <c r="AB81" i="3"/>
  <c r="AA81" i="3"/>
  <c r="Z81" i="3"/>
  <c r="Y81" i="3"/>
  <c r="O81" i="3"/>
  <c r="H81" i="3"/>
  <c r="AH80" i="3"/>
  <c r="AG80" i="3"/>
  <c r="AF80" i="3"/>
  <c r="AE80" i="3"/>
  <c r="AD80" i="3"/>
  <c r="AC80" i="3"/>
  <c r="AB80" i="3"/>
  <c r="AA80" i="3"/>
  <c r="Z80" i="3"/>
  <c r="Y80" i="3"/>
  <c r="O80" i="3"/>
  <c r="H80" i="3"/>
  <c r="AH79" i="3"/>
  <c r="AG79" i="3"/>
  <c r="AF79" i="3"/>
  <c r="AE79" i="3"/>
  <c r="AD79" i="3"/>
  <c r="AC79" i="3"/>
  <c r="AB79" i="3"/>
  <c r="AA79" i="3"/>
  <c r="Z79" i="3"/>
  <c r="Y79" i="3"/>
  <c r="O79" i="3"/>
  <c r="H79" i="3"/>
  <c r="AH78" i="3"/>
  <c r="AG78" i="3"/>
  <c r="AF78" i="3"/>
  <c r="AE78" i="3"/>
  <c r="AD78" i="3"/>
  <c r="AC78" i="3"/>
  <c r="AB78" i="3"/>
  <c r="AA78" i="3"/>
  <c r="Z78" i="3"/>
  <c r="Y78" i="3"/>
  <c r="O78" i="3"/>
  <c r="H78" i="3"/>
  <c r="AH77" i="3"/>
  <c r="AG77" i="3"/>
  <c r="AF77" i="3"/>
  <c r="AE77" i="3"/>
  <c r="AD77" i="3"/>
  <c r="AC77" i="3"/>
  <c r="AB77" i="3"/>
  <c r="AA77" i="3"/>
  <c r="Z77" i="3"/>
  <c r="Y77" i="3"/>
  <c r="O77" i="3"/>
  <c r="H77" i="3"/>
  <c r="AH76" i="3"/>
  <c r="AG76" i="3"/>
  <c r="AF76" i="3"/>
  <c r="AE76" i="3"/>
  <c r="AD76" i="3"/>
  <c r="AC76" i="3"/>
  <c r="AB76" i="3"/>
  <c r="AA76" i="3"/>
  <c r="Z76" i="3"/>
  <c r="Y76" i="3"/>
  <c r="O76" i="3"/>
  <c r="H76" i="3"/>
  <c r="AH75" i="3"/>
  <c r="AG75" i="3"/>
  <c r="AF75" i="3"/>
  <c r="AE75" i="3"/>
  <c r="AD75" i="3"/>
  <c r="AC75" i="3"/>
  <c r="AB75" i="3"/>
  <c r="AA75" i="3"/>
  <c r="Z75" i="3"/>
  <c r="Y75" i="3"/>
  <c r="O75" i="3"/>
  <c r="H75" i="3"/>
  <c r="AH74" i="3"/>
  <c r="AG74" i="3"/>
  <c r="AF74" i="3"/>
  <c r="AE74" i="3"/>
  <c r="AD74" i="3"/>
  <c r="AC74" i="3"/>
  <c r="AB74" i="3"/>
  <c r="AA74" i="3"/>
  <c r="Z74" i="3"/>
  <c r="Y74" i="3"/>
  <c r="O74" i="3"/>
  <c r="H74" i="3"/>
  <c r="AH73" i="3"/>
  <c r="AG73" i="3"/>
  <c r="AF73" i="3"/>
  <c r="AE73" i="3"/>
  <c r="AD73" i="3"/>
  <c r="AC73" i="3"/>
  <c r="AB73" i="3"/>
  <c r="AA73" i="3"/>
  <c r="Z73" i="3"/>
  <c r="Y73" i="3"/>
  <c r="O73" i="3"/>
  <c r="H73" i="3"/>
  <c r="AH72" i="3"/>
  <c r="AG72" i="3"/>
  <c r="AF72" i="3"/>
  <c r="AE72" i="3"/>
  <c r="AD72" i="3"/>
  <c r="AC72" i="3"/>
  <c r="AB72" i="3"/>
  <c r="AA72" i="3"/>
  <c r="Z72" i="3"/>
  <c r="Y72" i="3"/>
  <c r="O72" i="3"/>
  <c r="H72" i="3"/>
  <c r="AH71" i="3"/>
  <c r="AG71" i="3"/>
  <c r="AF71" i="3"/>
  <c r="AE71" i="3"/>
  <c r="AD71" i="3"/>
  <c r="AC71" i="3"/>
  <c r="AB71" i="3"/>
  <c r="AA71" i="3"/>
  <c r="Z71" i="3"/>
  <c r="Y71" i="3"/>
  <c r="O71" i="3"/>
  <c r="H71" i="3"/>
  <c r="AH70" i="3"/>
  <c r="AG70" i="3"/>
  <c r="AF70" i="3"/>
  <c r="AE70" i="3"/>
  <c r="AD70" i="3"/>
  <c r="AC70" i="3"/>
  <c r="AB70" i="3"/>
  <c r="AA70" i="3"/>
  <c r="Z70" i="3"/>
  <c r="Y70" i="3"/>
  <c r="O70" i="3"/>
  <c r="H70" i="3"/>
  <c r="AH69" i="3"/>
  <c r="AG69" i="3"/>
  <c r="AF69" i="3"/>
  <c r="AE69" i="3"/>
  <c r="AD69" i="3"/>
  <c r="AC69" i="3"/>
  <c r="AB69" i="3"/>
  <c r="AA69" i="3"/>
  <c r="Z69" i="3"/>
  <c r="Y69" i="3"/>
  <c r="O69" i="3"/>
  <c r="H69" i="3"/>
  <c r="AH68" i="3"/>
  <c r="AG68" i="3"/>
  <c r="AF68" i="3"/>
  <c r="AE68" i="3"/>
  <c r="AD68" i="3"/>
  <c r="AC68" i="3"/>
  <c r="AB68" i="3"/>
  <c r="AA68" i="3"/>
  <c r="Z68" i="3"/>
  <c r="Y68" i="3"/>
  <c r="O68" i="3"/>
  <c r="H68" i="3"/>
  <c r="AH67" i="3"/>
  <c r="AG67" i="3"/>
  <c r="AF67" i="3"/>
  <c r="AE67" i="3"/>
  <c r="AD67" i="3"/>
  <c r="AC67" i="3"/>
  <c r="AB67" i="3"/>
  <c r="AA67" i="3"/>
  <c r="Z67" i="3"/>
  <c r="Y67" i="3"/>
  <c r="O67" i="3"/>
  <c r="H67" i="3"/>
  <c r="AH66" i="3"/>
  <c r="AG66" i="3"/>
  <c r="AF66" i="3"/>
  <c r="AE66" i="3"/>
  <c r="AD66" i="3"/>
  <c r="AC66" i="3"/>
  <c r="AB66" i="3"/>
  <c r="AA66" i="3"/>
  <c r="Z66" i="3"/>
  <c r="Y66" i="3"/>
  <c r="O66" i="3"/>
  <c r="H66" i="3"/>
  <c r="AH65" i="3"/>
  <c r="AG65" i="3"/>
  <c r="AF65" i="3"/>
  <c r="AE65" i="3"/>
  <c r="AD65" i="3"/>
  <c r="AC65" i="3"/>
  <c r="AB65" i="3"/>
  <c r="AA65" i="3"/>
  <c r="Z65" i="3"/>
  <c r="Y65" i="3"/>
  <c r="O65" i="3"/>
  <c r="H65" i="3"/>
  <c r="AH64" i="3"/>
  <c r="AG64" i="3"/>
  <c r="AF64" i="3"/>
  <c r="AE64" i="3"/>
  <c r="AD64" i="3"/>
  <c r="AC64" i="3"/>
  <c r="AB64" i="3"/>
  <c r="AA64" i="3"/>
  <c r="Z64" i="3"/>
  <c r="Y64" i="3"/>
  <c r="O64" i="3"/>
  <c r="H64" i="3"/>
  <c r="AH63" i="3"/>
  <c r="AG63" i="3"/>
  <c r="AF63" i="3"/>
  <c r="AE63" i="3"/>
  <c r="AD63" i="3"/>
  <c r="AC63" i="3"/>
  <c r="AB63" i="3"/>
  <c r="AA63" i="3"/>
  <c r="Z63" i="3"/>
  <c r="Y63" i="3"/>
  <c r="O63" i="3"/>
  <c r="H63" i="3"/>
  <c r="AH62" i="3"/>
  <c r="AG62" i="3"/>
  <c r="AF62" i="3"/>
  <c r="AE62" i="3"/>
  <c r="AD62" i="3"/>
  <c r="AC62" i="3"/>
  <c r="AB62" i="3"/>
  <c r="AA62" i="3"/>
  <c r="Z62" i="3"/>
  <c r="Y62" i="3"/>
  <c r="O62" i="3"/>
  <c r="H62" i="3"/>
  <c r="AH61" i="3"/>
  <c r="AG61" i="3"/>
  <c r="AF61" i="3"/>
  <c r="AE61" i="3"/>
  <c r="AD61" i="3"/>
  <c r="AC61" i="3"/>
  <c r="AB61" i="3"/>
  <c r="AA61" i="3"/>
  <c r="Z61" i="3"/>
  <c r="Y61" i="3"/>
  <c r="O61" i="3"/>
  <c r="H61" i="3"/>
  <c r="AH60" i="3"/>
  <c r="AG60" i="3"/>
  <c r="AF60" i="3"/>
  <c r="AE60" i="3"/>
  <c r="AD60" i="3"/>
  <c r="AC60" i="3"/>
  <c r="AB60" i="3"/>
  <c r="AA60" i="3"/>
  <c r="Z60" i="3"/>
  <c r="Y60" i="3"/>
  <c r="O60" i="3"/>
  <c r="H60" i="3"/>
  <c r="AH59" i="3"/>
  <c r="AG59" i="3"/>
  <c r="AF59" i="3"/>
  <c r="AE59" i="3"/>
  <c r="AD59" i="3"/>
  <c r="AC59" i="3"/>
  <c r="AB59" i="3"/>
  <c r="AA59" i="3"/>
  <c r="Z59" i="3"/>
  <c r="Y59" i="3"/>
  <c r="O59" i="3"/>
  <c r="H59" i="3"/>
  <c r="AH58" i="3"/>
  <c r="AG58" i="3"/>
  <c r="AF58" i="3"/>
  <c r="AE58" i="3"/>
  <c r="AD58" i="3"/>
  <c r="AC58" i="3"/>
  <c r="AB58" i="3"/>
  <c r="AA58" i="3"/>
  <c r="Z58" i="3"/>
  <c r="Y58" i="3"/>
  <c r="O58" i="3"/>
  <c r="H58" i="3"/>
  <c r="AH57" i="3"/>
  <c r="AG57" i="3"/>
  <c r="AF57" i="3"/>
  <c r="AE57" i="3"/>
  <c r="AD57" i="3"/>
  <c r="AC57" i="3"/>
  <c r="AB57" i="3"/>
  <c r="AA57" i="3"/>
  <c r="Z57" i="3"/>
  <c r="Y57" i="3"/>
  <c r="O57" i="3"/>
  <c r="H57" i="3"/>
  <c r="AH56" i="3"/>
  <c r="AG56" i="3"/>
  <c r="AF56" i="3"/>
  <c r="AE56" i="3"/>
  <c r="AD56" i="3"/>
  <c r="AC56" i="3"/>
  <c r="AB56" i="3"/>
  <c r="AA56" i="3"/>
  <c r="Z56" i="3"/>
  <c r="Y56" i="3"/>
  <c r="O56" i="3"/>
  <c r="H56" i="3"/>
  <c r="AH55" i="3"/>
  <c r="AG55" i="3"/>
  <c r="AF55" i="3"/>
  <c r="AE55" i="3"/>
  <c r="AD55" i="3"/>
  <c r="AC55" i="3"/>
  <c r="AB55" i="3"/>
  <c r="AA55" i="3"/>
  <c r="Z55" i="3"/>
  <c r="Y55" i="3"/>
  <c r="O55" i="3"/>
  <c r="H55" i="3"/>
  <c r="AH54" i="3"/>
  <c r="AG54" i="3"/>
  <c r="AF54" i="3"/>
  <c r="AE54" i="3"/>
  <c r="AD54" i="3"/>
  <c r="AC54" i="3"/>
  <c r="AB54" i="3"/>
  <c r="AA54" i="3"/>
  <c r="Z54" i="3"/>
  <c r="Y54" i="3"/>
  <c r="O54" i="3"/>
  <c r="H54" i="3"/>
  <c r="AH53" i="3"/>
  <c r="AG53" i="3"/>
  <c r="AF53" i="3"/>
  <c r="AE53" i="3"/>
  <c r="AD53" i="3"/>
  <c r="AC53" i="3"/>
  <c r="AB53" i="3"/>
  <c r="AA53" i="3"/>
  <c r="Z53" i="3"/>
  <c r="Y53" i="3"/>
  <c r="O53" i="3"/>
  <c r="H53" i="3"/>
  <c r="AH52" i="3"/>
  <c r="AG52" i="3"/>
  <c r="AF52" i="3"/>
  <c r="AE52" i="3"/>
  <c r="AD52" i="3"/>
  <c r="AC52" i="3"/>
  <c r="AB52" i="3"/>
  <c r="AA52" i="3"/>
  <c r="Z52" i="3"/>
  <c r="Y52" i="3"/>
  <c r="O52" i="3"/>
  <c r="H52" i="3"/>
  <c r="AH51" i="3"/>
  <c r="AG51" i="3"/>
  <c r="AF51" i="3"/>
  <c r="AE51" i="3"/>
  <c r="AD51" i="3"/>
  <c r="AC51" i="3"/>
  <c r="AB51" i="3"/>
  <c r="AA51" i="3"/>
  <c r="Z51" i="3"/>
  <c r="Y51" i="3"/>
  <c r="O51" i="3"/>
  <c r="H51" i="3"/>
  <c r="AH50" i="3"/>
  <c r="AG50" i="3"/>
  <c r="AF50" i="3"/>
  <c r="AE50" i="3"/>
  <c r="AD50" i="3"/>
  <c r="AC50" i="3"/>
  <c r="AB50" i="3"/>
  <c r="AA50" i="3"/>
  <c r="Z50" i="3"/>
  <c r="Y50" i="3"/>
  <c r="O50" i="3"/>
  <c r="H50" i="3"/>
  <c r="AH49" i="3"/>
  <c r="AV49" i="3" s="1"/>
  <c r="AG49" i="3"/>
  <c r="AF49" i="3"/>
  <c r="AE49" i="3"/>
  <c r="AD49" i="3"/>
  <c r="AC49" i="3"/>
  <c r="AB49" i="3"/>
  <c r="AA49" i="3"/>
  <c r="Z49" i="3"/>
  <c r="Y49" i="3"/>
  <c r="O49" i="3"/>
  <c r="H49" i="3"/>
  <c r="H46" i="3" s="1"/>
  <c r="AH48" i="3"/>
  <c r="AG48" i="3"/>
  <c r="AF48" i="3"/>
  <c r="AE48" i="3"/>
  <c r="AD48" i="3"/>
  <c r="AC48" i="3"/>
  <c r="AB48" i="3"/>
  <c r="AA48" i="3"/>
  <c r="Z48" i="3"/>
  <c r="O48" i="3"/>
  <c r="H48" i="3"/>
  <c r="J48" i="3" s="1"/>
  <c r="D2" i="3" l="1"/>
  <c r="B47" i="3"/>
  <c r="D48" i="3" l="1"/>
  <c r="D155" i="3"/>
  <c r="D154" i="3"/>
  <c r="D153" i="3"/>
  <c r="D152" i="3"/>
  <c r="D151" i="3"/>
  <c r="D150" i="3"/>
  <c r="D149" i="3"/>
  <c r="D148" i="3"/>
  <c r="D147" i="3"/>
  <c r="D146" i="3"/>
  <c r="D145" i="3"/>
  <c r="D144" i="3"/>
  <c r="D143" i="3"/>
  <c r="D142" i="3"/>
  <c r="D141" i="3"/>
  <c r="D140" i="3"/>
  <c r="D139" i="3"/>
  <c r="D138" i="3"/>
  <c r="D137" i="3"/>
  <c r="D136" i="3"/>
  <c r="D135" i="3"/>
  <c r="D134" i="3"/>
  <c r="D133" i="3"/>
  <c r="D132" i="3"/>
  <c r="D131" i="3"/>
  <c r="D130" i="3"/>
  <c r="D129" i="3"/>
  <c r="D128" i="3"/>
  <c r="D127" i="3"/>
  <c r="D126" i="3"/>
  <c r="D125" i="3"/>
  <c r="D124" i="3"/>
  <c r="D123" i="3"/>
  <c r="D122" i="3"/>
  <c r="D121" i="3"/>
  <c r="D120" i="3"/>
  <c r="D119" i="3"/>
  <c r="D118" i="3"/>
  <c r="D117" i="3"/>
  <c r="D116" i="3"/>
  <c r="D115" i="3"/>
  <c r="D114" i="3"/>
  <c r="D113" i="3"/>
  <c r="D112" i="3"/>
  <c r="D111" i="3"/>
  <c r="D110" i="3"/>
  <c r="D109" i="3"/>
  <c r="D108" i="3"/>
  <c r="D107" i="3"/>
  <c r="D106" i="3"/>
  <c r="D105" i="3"/>
  <c r="D104" i="3"/>
  <c r="D103" i="3"/>
  <c r="D102" i="3"/>
  <c r="D101" i="3"/>
  <c r="D100" i="3"/>
  <c r="D99" i="3"/>
  <c r="D98" i="3"/>
  <c r="D97" i="3"/>
  <c r="D96" i="3"/>
  <c r="D95" i="3"/>
  <c r="D94" i="3"/>
  <c r="D93" i="3"/>
  <c r="D92" i="3"/>
  <c r="D91" i="3"/>
  <c r="D90" i="3"/>
  <c r="D89" i="3"/>
  <c r="D88" i="3"/>
  <c r="D87" i="3"/>
  <c r="D86" i="3"/>
  <c r="D85" i="3"/>
  <c r="D84" i="3"/>
  <c r="D83" i="3"/>
  <c r="D82" i="3"/>
  <c r="D81" i="3"/>
  <c r="D80" i="3"/>
  <c r="D79" i="3"/>
  <c r="D78" i="3"/>
  <c r="D77" i="3"/>
  <c r="D76" i="3"/>
  <c r="D75" i="3"/>
  <c r="D74" i="3"/>
  <c r="D73" i="3"/>
  <c r="D72" i="3"/>
  <c r="D71" i="3"/>
  <c r="D70" i="3"/>
  <c r="D69" i="3"/>
  <c r="D68" i="3"/>
  <c r="D67" i="3"/>
  <c r="D66" i="3"/>
  <c r="D65" i="3"/>
  <c r="D64" i="3"/>
  <c r="D63" i="3"/>
  <c r="D62" i="3"/>
  <c r="D61" i="3"/>
  <c r="D60" i="3"/>
  <c r="D59" i="3"/>
  <c r="D58" i="3"/>
  <c r="D57" i="3"/>
  <c r="D56" i="3"/>
  <c r="D55" i="3"/>
  <c r="D54" i="3"/>
  <c r="D53" i="3"/>
  <c r="D52" i="3"/>
  <c r="D51" i="3"/>
  <c r="D50" i="3"/>
  <c r="D49" i="3"/>
  <c r="C5" i="3"/>
  <c r="B9" i="3"/>
  <c r="B10" i="3"/>
  <c r="B11" i="3"/>
  <c r="B12" i="3"/>
  <c r="B18" i="3" l="1"/>
  <c r="B13" i="3"/>
  <c r="A11" i="3"/>
  <c r="F11" i="3" s="1"/>
  <c r="G11" i="3" s="1"/>
  <c r="A12" i="3"/>
  <c r="F12" i="3" s="1"/>
  <c r="G12" i="3" s="1"/>
  <c r="A9" i="3"/>
  <c r="A10" i="3"/>
  <c r="C6" i="3" l="1"/>
  <c r="F9" i="3"/>
  <c r="G9" i="3" s="1"/>
  <c r="F10" i="3"/>
  <c r="G10" i="3" s="1"/>
  <c r="C3" i="2"/>
  <c r="G13" i="3" l="1"/>
  <c r="G14" i="3" s="1"/>
  <c r="C7" i="3" s="1"/>
  <c r="E6" i="4"/>
  <c r="C3" i="3" l="1"/>
  <c r="D35" i="3"/>
  <c r="D36" i="3"/>
  <c r="D37" i="3"/>
  <c r="D38" i="3"/>
  <c r="D31" i="3"/>
  <c r="D32" i="3"/>
  <c r="D33" i="3"/>
  <c r="D34" i="3"/>
  <c r="D30" i="3" l="1"/>
</calcChain>
</file>

<file path=xl/sharedStrings.xml><?xml version="1.0" encoding="utf-8"?>
<sst xmlns="http://schemas.openxmlformats.org/spreadsheetml/2006/main" count="3445" uniqueCount="414">
  <si>
    <t>カニ</t>
  </si>
  <si>
    <t>落花生</t>
    <rPh sb="0" eb="3">
      <t>ラッカセイ</t>
    </rPh>
    <phoneticPr fontId="7"/>
  </si>
  <si>
    <t>蕎麦</t>
    <rPh sb="0" eb="2">
      <t>ソバ</t>
    </rPh>
    <phoneticPr fontId="7"/>
  </si>
  <si>
    <t>卵</t>
    <rPh sb="0" eb="1">
      <t>タマゴ</t>
    </rPh>
    <phoneticPr fontId="7"/>
  </si>
  <si>
    <t>小麦</t>
    <rPh sb="0" eb="2">
      <t>コムギ</t>
    </rPh>
    <phoneticPr fontId="7"/>
  </si>
  <si>
    <t>乳</t>
    <rPh sb="0" eb="1">
      <t>ニュウ</t>
    </rPh>
    <phoneticPr fontId="7"/>
  </si>
  <si>
    <t>イスラム</t>
  </si>
  <si>
    <t>ヒンズー</t>
  </si>
  <si>
    <t>ユダヤ</t>
  </si>
  <si>
    <t>カロリー</t>
  </si>
  <si>
    <t>タンパク質</t>
    <rPh sb="4" eb="5">
      <t>シツ</t>
    </rPh>
    <phoneticPr fontId="9"/>
  </si>
  <si>
    <t>脂質</t>
    <rPh sb="0" eb="2">
      <t>シシツ</t>
    </rPh>
    <phoneticPr fontId="9"/>
  </si>
  <si>
    <t>炭水化物</t>
    <rPh sb="0" eb="4">
      <t>タンスイカブツ</t>
    </rPh>
    <phoneticPr fontId="9"/>
  </si>
  <si>
    <t>塩分</t>
    <rPh sb="0" eb="2">
      <t>エンブン</t>
    </rPh>
    <phoneticPr fontId="9"/>
  </si>
  <si>
    <t>フードガイドサービス</t>
    <phoneticPr fontId="3"/>
  </si>
  <si>
    <t>栄養価計算　入稿テンプレート</t>
    <rPh sb="0" eb="3">
      <t>エイヨウカ</t>
    </rPh>
    <rPh sb="3" eb="5">
      <t>ケイサン</t>
    </rPh>
    <rPh sb="6" eb="8">
      <t>ニュウコウ</t>
    </rPh>
    <phoneticPr fontId="3"/>
  </si>
  <si>
    <t>依頼料理名（*１）</t>
    <rPh sb="0" eb="2">
      <t>イライ</t>
    </rPh>
    <rPh sb="2" eb="5">
      <t>リョウリメイ</t>
    </rPh>
    <phoneticPr fontId="9"/>
  </si>
  <si>
    <t>納期（*１）</t>
    <rPh sb="0" eb="2">
      <t>ノウキ</t>
    </rPh>
    <phoneticPr fontId="9"/>
  </si>
  <si>
    <t>備考欄</t>
    <rPh sb="0" eb="2">
      <t>ビコウ</t>
    </rPh>
    <rPh sb="2" eb="3">
      <t>ラン</t>
    </rPh>
    <phoneticPr fontId="3"/>
  </si>
  <si>
    <t>単位</t>
    <rPh sb="0" eb="2">
      <t>タンイ</t>
    </rPh>
    <phoneticPr fontId="4"/>
  </si>
  <si>
    <t>数値</t>
    <rPh sb="0" eb="2">
      <t>スウチ</t>
    </rPh>
    <phoneticPr fontId="4"/>
  </si>
  <si>
    <t>食品名</t>
    <rPh sb="0" eb="2">
      <t>ショクヒン</t>
    </rPh>
    <rPh sb="2" eb="3">
      <t>メイ</t>
    </rPh>
    <phoneticPr fontId="4"/>
  </si>
  <si>
    <t>人前数（*３）</t>
    <rPh sb="0" eb="2">
      <t>ニンマエ</t>
    </rPh>
    <rPh sb="2" eb="3">
      <t>スウ</t>
    </rPh>
    <phoneticPr fontId="9"/>
  </si>
  <si>
    <t>その他微量栄養素希望（*２）</t>
    <rPh sb="2" eb="3">
      <t>タ</t>
    </rPh>
    <rPh sb="3" eb="5">
      <t>ビリョウ</t>
    </rPh>
    <rPh sb="5" eb="8">
      <t>エイヨウソ</t>
    </rPh>
    <rPh sb="8" eb="10">
      <t>キボウ</t>
    </rPh>
    <phoneticPr fontId="9"/>
  </si>
  <si>
    <t>担当者名（*１）</t>
    <rPh sb="0" eb="3">
      <t>タントウシャ</t>
    </rPh>
    <rPh sb="3" eb="4">
      <t>メイ</t>
    </rPh>
    <phoneticPr fontId="3"/>
  </si>
  <si>
    <t>電話番号（*１）</t>
    <rPh sb="0" eb="2">
      <t>デンワ</t>
    </rPh>
    <rPh sb="2" eb="4">
      <t>バンゴウ</t>
    </rPh>
    <phoneticPr fontId="3"/>
  </si>
  <si>
    <t>郵便番号（*１）</t>
    <rPh sb="0" eb="4">
      <t>ユウビンバンゴウ</t>
    </rPh>
    <phoneticPr fontId="3"/>
  </si>
  <si>
    <t>住所（*１）</t>
    <rPh sb="0" eb="2">
      <t>ジュウショ</t>
    </rPh>
    <phoneticPr fontId="3"/>
  </si>
  <si>
    <t>（*１）は必須項目です。</t>
    <rPh sb="5" eb="7">
      <t>ヒッス</t>
    </rPh>
    <rPh sb="7" eb="9">
      <t>コウモク</t>
    </rPh>
    <phoneticPr fontId="3"/>
  </si>
  <si>
    <t>お問合せ・ご要望</t>
    <rPh sb="1" eb="3">
      <t>トイアワ</t>
    </rPh>
    <rPh sb="6" eb="8">
      <t>ヨウボウ</t>
    </rPh>
    <phoneticPr fontId="3"/>
  </si>
  <si>
    <t>アレルギー表示オプション（*２）</t>
    <rPh sb="5" eb="7">
      <t>ヒョウジ</t>
    </rPh>
    <phoneticPr fontId="9"/>
  </si>
  <si>
    <t>ベジタリアン・宗教禁忌食表示オプション（*２）</t>
    <rPh sb="7" eb="9">
      <t>シュウキョウ</t>
    </rPh>
    <rPh sb="9" eb="11">
      <t>キンキ</t>
    </rPh>
    <rPh sb="11" eb="12">
      <t>ショク</t>
    </rPh>
    <rPh sb="12" eb="14">
      <t>ヒョウジ</t>
    </rPh>
    <phoneticPr fontId="9"/>
  </si>
  <si>
    <t>会社名又は（*１）</t>
    <rPh sb="0" eb="3">
      <t>カイシャメイ</t>
    </rPh>
    <rPh sb="3" eb="4">
      <t>マタ</t>
    </rPh>
    <phoneticPr fontId="3"/>
  </si>
  <si>
    <t>スピード納品</t>
    <rPh sb="4" eb="6">
      <t>ノウヒン</t>
    </rPh>
    <phoneticPr fontId="3"/>
  </si>
  <si>
    <t>5営業日</t>
    <rPh sb="1" eb="4">
      <t>エイギョウビ</t>
    </rPh>
    <phoneticPr fontId="3"/>
  </si>
  <si>
    <t>食材廃棄率計算（空白は廃棄率計算をしません）（*３）</t>
    <rPh sb="0" eb="2">
      <t>ショクザイ</t>
    </rPh>
    <rPh sb="2" eb="4">
      <t>ハイキ</t>
    </rPh>
    <rPh sb="4" eb="5">
      <t>リツ</t>
    </rPh>
    <rPh sb="5" eb="7">
      <t>ケイサン</t>
    </rPh>
    <rPh sb="8" eb="10">
      <t>クウハク</t>
    </rPh>
    <rPh sb="11" eb="13">
      <t>ハイキ</t>
    </rPh>
    <rPh sb="13" eb="14">
      <t>リツ</t>
    </rPh>
    <rPh sb="14" eb="16">
      <t>ケイサン</t>
    </rPh>
    <phoneticPr fontId="9"/>
  </si>
  <si>
    <t>廃棄率計算希望</t>
    <rPh sb="0" eb="2">
      <t>ハイキ</t>
    </rPh>
    <rPh sb="2" eb="3">
      <t>リツ</t>
    </rPh>
    <rPh sb="3" eb="5">
      <t>ケイサン</t>
    </rPh>
    <rPh sb="5" eb="7">
      <t>キボウ</t>
    </rPh>
    <phoneticPr fontId="11"/>
  </si>
  <si>
    <t>アレルギー表示希望</t>
    <rPh sb="5" eb="7">
      <t>ヒョウジ</t>
    </rPh>
    <rPh sb="7" eb="9">
      <t>キボウ</t>
    </rPh>
    <phoneticPr fontId="11"/>
  </si>
  <si>
    <t>*１　必須項目です。*２　アレルギー表示希望、宗教タブー表示その他有料オプション希望の方は各項目の入力欄へ希望の旨を選択して入力してください。*３　任意入力欄です。</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rPh sb="74" eb="76">
      <t>ニンイ</t>
    </rPh>
    <rPh sb="76" eb="78">
      <t>ニュウリョク</t>
    </rPh>
    <rPh sb="78" eb="79">
      <t>ラン</t>
    </rPh>
    <phoneticPr fontId="3"/>
  </si>
  <si>
    <t>ベジタリアン・宗教禁忌食表示希望</t>
    <rPh sb="7" eb="9">
      <t>シュウキョウ</t>
    </rPh>
    <rPh sb="9" eb="11">
      <t>キンキ</t>
    </rPh>
    <rPh sb="11" eb="12">
      <t>ショク</t>
    </rPh>
    <rPh sb="12" eb="14">
      <t>ヒョウジ</t>
    </rPh>
    <rPh sb="14" eb="16">
      <t>キボウ</t>
    </rPh>
    <phoneticPr fontId="11"/>
  </si>
  <si>
    <t>水分</t>
    <rPh sb="0" eb="2">
      <t>スイブン</t>
    </rPh>
    <phoneticPr fontId="11"/>
  </si>
  <si>
    <t>灰分</t>
    <rPh sb="0" eb="1">
      <t>ハイ</t>
    </rPh>
    <rPh sb="1" eb="2">
      <t>ブン</t>
    </rPh>
    <phoneticPr fontId="11"/>
  </si>
  <si>
    <t>ナトリウム</t>
  </si>
  <si>
    <t>カリウム</t>
  </si>
  <si>
    <t>カルシウム</t>
  </si>
  <si>
    <t>マグネシウム</t>
  </si>
  <si>
    <t>葉酸</t>
    <rPh sb="0" eb="2">
      <t>ヨウサン</t>
    </rPh>
    <phoneticPr fontId="11"/>
  </si>
  <si>
    <t>パントテン酸</t>
    <rPh sb="5" eb="6">
      <t>サン</t>
    </rPh>
    <phoneticPr fontId="11"/>
  </si>
  <si>
    <t>ビオチン</t>
  </si>
  <si>
    <t>ビタミンＣ</t>
  </si>
  <si>
    <t>リン</t>
  </si>
  <si>
    <t>鉄</t>
    <rPh sb="0" eb="1">
      <t>テツ</t>
    </rPh>
    <phoneticPr fontId="11"/>
  </si>
  <si>
    <t>亜鉛</t>
    <rPh sb="0" eb="2">
      <t>アエン</t>
    </rPh>
    <phoneticPr fontId="11"/>
  </si>
  <si>
    <t>銅</t>
    <rPh sb="0" eb="1">
      <t>ドウ</t>
    </rPh>
    <phoneticPr fontId="11"/>
  </si>
  <si>
    <t>マンガン</t>
  </si>
  <si>
    <t>ヨウ素</t>
    <rPh sb="2" eb="3">
      <t>ソ</t>
    </rPh>
    <phoneticPr fontId="11"/>
  </si>
  <si>
    <t>セレン</t>
  </si>
  <si>
    <t>クロム</t>
  </si>
  <si>
    <t>モリブデン</t>
  </si>
  <si>
    <t>レチノール</t>
  </si>
  <si>
    <t>αカロテン</t>
  </si>
  <si>
    <t>βカロテン</t>
  </si>
  <si>
    <t>β-クリプトキサンチン</t>
  </si>
  <si>
    <t>βカロテン当量</t>
    <rPh sb="5" eb="7">
      <t>トウリョウ</t>
    </rPh>
    <phoneticPr fontId="11"/>
  </si>
  <si>
    <t>βクリプトキサンチン</t>
  </si>
  <si>
    <t>レチノール当量</t>
    <rPh sb="5" eb="7">
      <t>トウリョウ</t>
    </rPh>
    <phoneticPr fontId="11"/>
  </si>
  <si>
    <t>ビタミンＤ</t>
  </si>
  <si>
    <t>αトコフェロール</t>
  </si>
  <si>
    <t>βトコフェロール</t>
  </si>
  <si>
    <t>γトコフェロール</t>
  </si>
  <si>
    <t>ビタミンＫ</t>
  </si>
  <si>
    <t>ビタミンＢ１</t>
  </si>
  <si>
    <t>ビタミンＢ２</t>
  </si>
  <si>
    <t>ナイアシン</t>
  </si>
  <si>
    <t>ビタミンＢ６</t>
  </si>
  <si>
    <t>ビタミンＢ１２</t>
  </si>
  <si>
    <t>飽和脂肪酸</t>
    <rPh sb="0" eb="2">
      <t>ホウワ</t>
    </rPh>
    <rPh sb="2" eb="5">
      <t>シボウサン</t>
    </rPh>
    <phoneticPr fontId="11"/>
  </si>
  <si>
    <t>一価不飽和脂肪酸</t>
    <rPh sb="0" eb="2">
      <t>イッカ</t>
    </rPh>
    <rPh sb="2" eb="3">
      <t>フ</t>
    </rPh>
    <rPh sb="3" eb="5">
      <t>ホウワ</t>
    </rPh>
    <rPh sb="5" eb="8">
      <t>シボウサン</t>
    </rPh>
    <phoneticPr fontId="11"/>
  </si>
  <si>
    <t>多価不飽和脂肪酸</t>
    <rPh sb="0" eb="1">
      <t>オオ</t>
    </rPh>
    <rPh sb="2" eb="3">
      <t>フ</t>
    </rPh>
    <rPh sb="3" eb="5">
      <t>ホウワ</t>
    </rPh>
    <rPh sb="5" eb="8">
      <t>シボウサン</t>
    </rPh>
    <phoneticPr fontId="11"/>
  </si>
  <si>
    <t>コレステロール</t>
  </si>
  <si>
    <t>水溶性食物繊維</t>
    <rPh sb="0" eb="3">
      <t>スイヨウセイ</t>
    </rPh>
    <rPh sb="3" eb="5">
      <t>ショクモツ</t>
    </rPh>
    <rPh sb="5" eb="7">
      <t>センイ</t>
    </rPh>
    <phoneticPr fontId="11"/>
  </si>
  <si>
    <t>不溶性食物繊維</t>
    <rPh sb="0" eb="1">
      <t>フ</t>
    </rPh>
    <rPh sb="1" eb="3">
      <t>ヨウセイ</t>
    </rPh>
    <rPh sb="3" eb="5">
      <t>ショクモツ</t>
    </rPh>
    <rPh sb="5" eb="7">
      <t>センイ</t>
    </rPh>
    <phoneticPr fontId="11"/>
  </si>
  <si>
    <t>食物繊維総量</t>
    <rPh sb="0" eb="2">
      <t>ショクモツ</t>
    </rPh>
    <rPh sb="2" eb="4">
      <t>センイ</t>
    </rPh>
    <rPh sb="4" eb="6">
      <t>ソウリョウ</t>
    </rPh>
    <phoneticPr fontId="11"/>
  </si>
  <si>
    <t>大盛況食堂</t>
    <rPh sb="0" eb="3">
      <t>ダイセイキョウ</t>
    </rPh>
    <rPh sb="3" eb="5">
      <t>ショクドウ</t>
    </rPh>
    <phoneticPr fontId="3"/>
  </si>
  <si>
    <t>佐藤太郎</t>
    <rPh sb="0" eb="2">
      <t>サトウ</t>
    </rPh>
    <rPh sb="2" eb="4">
      <t>タロウ</t>
    </rPh>
    <phoneticPr fontId="3"/>
  </si>
  <si>
    <t>会社ＴＥＬ　000-000-000　担当ＴＥＬ　080-0000-0000</t>
    <rPh sb="0" eb="2">
      <t>カイシャ</t>
    </rPh>
    <rPh sb="18" eb="20">
      <t>タントウ</t>
    </rPh>
    <phoneticPr fontId="3"/>
  </si>
  <si>
    <t>〒000-0000</t>
    <phoneticPr fontId="3"/>
  </si>
  <si>
    <t>東京都杉並区〇〇町〇〇区３３-４　イーグルステップビル２Ｆ</t>
    <rPh sb="0" eb="3">
      <t>トウキョウト</t>
    </rPh>
    <rPh sb="3" eb="6">
      <t>スギナミク</t>
    </rPh>
    <rPh sb="8" eb="9">
      <t>チョウ</t>
    </rPh>
    <rPh sb="11" eb="12">
      <t>ク</t>
    </rPh>
    <phoneticPr fontId="3"/>
  </si>
  <si>
    <t>豚バラ４０ｇカット</t>
    <rPh sb="0" eb="1">
      <t>ブタ</t>
    </rPh>
    <phoneticPr fontId="3"/>
  </si>
  <si>
    <t>片栗粉</t>
    <rPh sb="0" eb="3">
      <t>カタクリコ</t>
    </rPh>
    <phoneticPr fontId="3"/>
  </si>
  <si>
    <t>切</t>
    <rPh sb="0" eb="1">
      <t>キ</t>
    </rPh>
    <phoneticPr fontId="3"/>
  </si>
  <si>
    <t>玉葱</t>
    <rPh sb="0" eb="2">
      <t>タマネギ</t>
    </rPh>
    <phoneticPr fontId="3"/>
  </si>
  <si>
    <t>筍</t>
    <rPh sb="0" eb="1">
      <t>タケノコ</t>
    </rPh>
    <phoneticPr fontId="3"/>
  </si>
  <si>
    <t>蓮根</t>
    <rPh sb="0" eb="2">
      <t>レンコン</t>
    </rPh>
    <phoneticPr fontId="3"/>
  </si>
  <si>
    <t>素揚げ</t>
    <rPh sb="0" eb="1">
      <t>ス</t>
    </rPh>
    <rPh sb="1" eb="2">
      <t>ア</t>
    </rPh>
    <phoneticPr fontId="3"/>
  </si>
  <si>
    <t>醤油</t>
    <rPh sb="0" eb="2">
      <t>ショウユ</t>
    </rPh>
    <phoneticPr fontId="3"/>
  </si>
  <si>
    <t>酢</t>
    <rPh sb="0" eb="1">
      <t>ス</t>
    </rPh>
    <phoneticPr fontId="3"/>
  </si>
  <si>
    <t>砂糖</t>
    <rPh sb="0" eb="2">
      <t>サトウ</t>
    </rPh>
    <phoneticPr fontId="3"/>
  </si>
  <si>
    <t>ゴマ油</t>
    <rPh sb="2" eb="3">
      <t>アブラ</t>
    </rPh>
    <phoneticPr fontId="3"/>
  </si>
  <si>
    <t>大さじ</t>
    <rPh sb="0" eb="1">
      <t>オオ</t>
    </rPh>
    <phoneticPr fontId="3"/>
  </si>
  <si>
    <t>酢豚</t>
    <rPh sb="0" eb="2">
      <t>スブタ</t>
    </rPh>
    <phoneticPr fontId="3"/>
  </si>
  <si>
    <t>1品目希望データー選択欄</t>
    <rPh sb="1" eb="3">
      <t>ヒンモク</t>
    </rPh>
    <rPh sb="2" eb="3">
      <t>メ</t>
    </rPh>
    <rPh sb="3" eb="5">
      <t>キボウ</t>
    </rPh>
    <rPh sb="9" eb="11">
      <t>センタク</t>
    </rPh>
    <rPh sb="11" eb="12">
      <t>ラン</t>
    </rPh>
    <phoneticPr fontId="3"/>
  </si>
  <si>
    <t>２品目希望データー選択欄</t>
    <rPh sb="1" eb="3">
      <t>ヒンモク</t>
    </rPh>
    <rPh sb="2" eb="3">
      <t>メ</t>
    </rPh>
    <rPh sb="3" eb="5">
      <t>キボウ</t>
    </rPh>
    <rPh sb="9" eb="11">
      <t>センタク</t>
    </rPh>
    <rPh sb="11" eb="12">
      <t>ラン</t>
    </rPh>
    <phoneticPr fontId="3"/>
  </si>
  <si>
    <t>３品目希望データー選択欄</t>
    <rPh sb="1" eb="3">
      <t>ヒンモク</t>
    </rPh>
    <rPh sb="2" eb="3">
      <t>メ</t>
    </rPh>
    <rPh sb="3" eb="5">
      <t>キボウ</t>
    </rPh>
    <rPh sb="9" eb="11">
      <t>センタク</t>
    </rPh>
    <rPh sb="11" eb="12">
      <t>ラン</t>
    </rPh>
    <phoneticPr fontId="3"/>
  </si>
  <si>
    <t>1２品目希望データー選択欄</t>
    <rPh sb="2" eb="4">
      <t>ヒンモク</t>
    </rPh>
    <rPh sb="3" eb="4">
      <t>メ</t>
    </rPh>
    <rPh sb="4" eb="6">
      <t>キボウ</t>
    </rPh>
    <rPh sb="10" eb="12">
      <t>センタク</t>
    </rPh>
    <rPh sb="12" eb="13">
      <t>ラン</t>
    </rPh>
    <phoneticPr fontId="3"/>
  </si>
  <si>
    <t>２０品目希望データー選択欄</t>
    <rPh sb="2" eb="4">
      <t>ヒンモク</t>
    </rPh>
    <rPh sb="3" eb="4">
      <t>メ</t>
    </rPh>
    <rPh sb="4" eb="6">
      <t>キボウ</t>
    </rPh>
    <rPh sb="10" eb="12">
      <t>センタク</t>
    </rPh>
    <rPh sb="12" eb="13">
      <t>ラン</t>
    </rPh>
    <phoneticPr fontId="3"/>
  </si>
  <si>
    <t>２２品目希望データー選択欄</t>
    <rPh sb="2" eb="4">
      <t>ヒンモク</t>
    </rPh>
    <rPh sb="3" eb="4">
      <t>メ</t>
    </rPh>
    <rPh sb="4" eb="6">
      <t>キボウ</t>
    </rPh>
    <rPh sb="10" eb="12">
      <t>センタク</t>
    </rPh>
    <rPh sb="12" eb="13">
      <t>ラン</t>
    </rPh>
    <phoneticPr fontId="3"/>
  </si>
  <si>
    <t>２３品目希望データー選択欄</t>
    <rPh sb="2" eb="4">
      <t>ヒンモク</t>
    </rPh>
    <rPh sb="3" eb="4">
      <t>メ</t>
    </rPh>
    <rPh sb="4" eb="6">
      <t>キボウ</t>
    </rPh>
    <rPh sb="10" eb="12">
      <t>センタク</t>
    </rPh>
    <rPh sb="12" eb="13">
      <t>ラン</t>
    </rPh>
    <phoneticPr fontId="3"/>
  </si>
  <si>
    <t>２５品目希望データー選択欄</t>
    <rPh sb="2" eb="4">
      <t>ヒンモク</t>
    </rPh>
    <rPh sb="3" eb="4">
      <t>メ</t>
    </rPh>
    <rPh sb="4" eb="6">
      <t>キボウ</t>
    </rPh>
    <rPh sb="10" eb="12">
      <t>センタク</t>
    </rPh>
    <rPh sb="12" eb="13">
      <t>ラン</t>
    </rPh>
    <phoneticPr fontId="3"/>
  </si>
  <si>
    <t>２６品目希望データー選択欄</t>
    <rPh sb="2" eb="4">
      <t>ヒンモク</t>
    </rPh>
    <rPh sb="3" eb="4">
      <t>メ</t>
    </rPh>
    <rPh sb="4" eb="6">
      <t>キボウ</t>
    </rPh>
    <rPh sb="10" eb="12">
      <t>センタク</t>
    </rPh>
    <rPh sb="12" eb="13">
      <t>ラン</t>
    </rPh>
    <phoneticPr fontId="3"/>
  </si>
  <si>
    <t>２７品目希望データー選択欄</t>
    <rPh sb="2" eb="4">
      <t>ヒンモク</t>
    </rPh>
    <rPh sb="3" eb="4">
      <t>メ</t>
    </rPh>
    <rPh sb="4" eb="6">
      <t>キボウ</t>
    </rPh>
    <rPh sb="10" eb="12">
      <t>センタク</t>
    </rPh>
    <rPh sb="12" eb="13">
      <t>ラン</t>
    </rPh>
    <phoneticPr fontId="3"/>
  </si>
  <si>
    <t>２８品目希望データー選択欄</t>
    <rPh sb="2" eb="4">
      <t>ヒンモク</t>
    </rPh>
    <rPh sb="3" eb="4">
      <t>メ</t>
    </rPh>
    <rPh sb="4" eb="6">
      <t>キボウ</t>
    </rPh>
    <rPh sb="10" eb="12">
      <t>センタク</t>
    </rPh>
    <rPh sb="12" eb="13">
      <t>ラン</t>
    </rPh>
    <phoneticPr fontId="3"/>
  </si>
  <si>
    <t>２９品目希望データー選択欄</t>
    <rPh sb="2" eb="4">
      <t>ヒンモク</t>
    </rPh>
    <rPh sb="3" eb="4">
      <t>メ</t>
    </rPh>
    <rPh sb="4" eb="6">
      <t>キボウ</t>
    </rPh>
    <rPh sb="10" eb="12">
      <t>センタク</t>
    </rPh>
    <rPh sb="12" eb="13">
      <t>ラン</t>
    </rPh>
    <phoneticPr fontId="3"/>
  </si>
  <si>
    <t>２１品目希望データー選択欄</t>
    <rPh sb="2" eb="4">
      <t>ヒンモク</t>
    </rPh>
    <rPh sb="3" eb="4">
      <t>メ</t>
    </rPh>
    <rPh sb="4" eb="6">
      <t>キボウ</t>
    </rPh>
    <rPh sb="10" eb="12">
      <t>センタク</t>
    </rPh>
    <rPh sb="12" eb="13">
      <t>ラン</t>
    </rPh>
    <phoneticPr fontId="3"/>
  </si>
  <si>
    <t>３０品目希望データー選択欄</t>
    <rPh sb="2" eb="4">
      <t>ヒンモク</t>
    </rPh>
    <rPh sb="3" eb="4">
      <t>メ</t>
    </rPh>
    <rPh sb="4" eb="6">
      <t>キボウ</t>
    </rPh>
    <rPh sb="10" eb="12">
      <t>センタク</t>
    </rPh>
    <rPh sb="12" eb="13">
      <t>ラン</t>
    </rPh>
    <phoneticPr fontId="3"/>
  </si>
  <si>
    <t>３１品目希望データー選択欄</t>
    <rPh sb="2" eb="4">
      <t>ヒンモク</t>
    </rPh>
    <rPh sb="3" eb="4">
      <t>メ</t>
    </rPh>
    <rPh sb="4" eb="6">
      <t>キボウ</t>
    </rPh>
    <rPh sb="10" eb="12">
      <t>センタク</t>
    </rPh>
    <rPh sb="12" eb="13">
      <t>ラン</t>
    </rPh>
    <phoneticPr fontId="3"/>
  </si>
  <si>
    <t>３３品目希望データー選択欄</t>
    <rPh sb="2" eb="4">
      <t>ヒンモク</t>
    </rPh>
    <rPh sb="3" eb="4">
      <t>メ</t>
    </rPh>
    <rPh sb="4" eb="6">
      <t>キボウ</t>
    </rPh>
    <rPh sb="10" eb="12">
      <t>センタク</t>
    </rPh>
    <rPh sb="12" eb="13">
      <t>ラン</t>
    </rPh>
    <phoneticPr fontId="3"/>
  </si>
  <si>
    <t>３５品目希望データー選択欄</t>
    <rPh sb="2" eb="4">
      <t>ヒンモク</t>
    </rPh>
    <rPh sb="3" eb="4">
      <t>メ</t>
    </rPh>
    <rPh sb="4" eb="6">
      <t>キボウ</t>
    </rPh>
    <rPh sb="10" eb="12">
      <t>センタク</t>
    </rPh>
    <rPh sb="12" eb="13">
      <t>ラン</t>
    </rPh>
    <phoneticPr fontId="3"/>
  </si>
  <si>
    <t>３６品目希望データー選択欄</t>
    <rPh sb="2" eb="4">
      <t>ヒンモク</t>
    </rPh>
    <rPh sb="3" eb="4">
      <t>メ</t>
    </rPh>
    <rPh sb="4" eb="6">
      <t>キボウ</t>
    </rPh>
    <rPh sb="10" eb="12">
      <t>センタク</t>
    </rPh>
    <rPh sb="12" eb="13">
      <t>ラン</t>
    </rPh>
    <phoneticPr fontId="3"/>
  </si>
  <si>
    <t>３７品目希望データー選択欄</t>
    <rPh sb="2" eb="4">
      <t>ヒンモク</t>
    </rPh>
    <rPh sb="3" eb="4">
      <t>メ</t>
    </rPh>
    <rPh sb="4" eb="6">
      <t>キボウ</t>
    </rPh>
    <rPh sb="10" eb="12">
      <t>センタク</t>
    </rPh>
    <rPh sb="12" eb="13">
      <t>ラン</t>
    </rPh>
    <phoneticPr fontId="3"/>
  </si>
  <si>
    <t>３８品目希望データー選択欄</t>
    <rPh sb="2" eb="4">
      <t>ヒンモク</t>
    </rPh>
    <rPh sb="3" eb="4">
      <t>メ</t>
    </rPh>
    <rPh sb="4" eb="6">
      <t>キボウ</t>
    </rPh>
    <rPh sb="10" eb="12">
      <t>センタク</t>
    </rPh>
    <rPh sb="12" eb="13">
      <t>ラン</t>
    </rPh>
    <phoneticPr fontId="3"/>
  </si>
  <si>
    <t>３９品目希望データー選択欄</t>
    <rPh sb="2" eb="4">
      <t>ヒンモク</t>
    </rPh>
    <rPh sb="3" eb="4">
      <t>メ</t>
    </rPh>
    <rPh sb="4" eb="6">
      <t>キボウ</t>
    </rPh>
    <rPh sb="10" eb="12">
      <t>センタク</t>
    </rPh>
    <rPh sb="12" eb="13">
      <t>ラン</t>
    </rPh>
    <phoneticPr fontId="3"/>
  </si>
  <si>
    <t>３２品目希望データー選択欄</t>
    <rPh sb="2" eb="4">
      <t>ヒンモク</t>
    </rPh>
    <rPh sb="3" eb="4">
      <t>メ</t>
    </rPh>
    <rPh sb="4" eb="6">
      <t>キボウ</t>
    </rPh>
    <rPh sb="10" eb="12">
      <t>センタク</t>
    </rPh>
    <rPh sb="12" eb="13">
      <t>ラン</t>
    </rPh>
    <phoneticPr fontId="3"/>
  </si>
  <si>
    <t>４０品目希望データー選択欄</t>
    <rPh sb="2" eb="4">
      <t>ヒンモク</t>
    </rPh>
    <rPh sb="3" eb="4">
      <t>メ</t>
    </rPh>
    <rPh sb="4" eb="6">
      <t>キボウ</t>
    </rPh>
    <rPh sb="10" eb="12">
      <t>センタク</t>
    </rPh>
    <rPh sb="12" eb="13">
      <t>ラン</t>
    </rPh>
    <phoneticPr fontId="3"/>
  </si>
  <si>
    <t>４１品目希望データー選択欄</t>
    <rPh sb="2" eb="4">
      <t>ヒンモク</t>
    </rPh>
    <rPh sb="3" eb="4">
      <t>メ</t>
    </rPh>
    <rPh sb="4" eb="6">
      <t>キボウ</t>
    </rPh>
    <rPh sb="10" eb="12">
      <t>センタク</t>
    </rPh>
    <rPh sb="12" eb="13">
      <t>ラン</t>
    </rPh>
    <phoneticPr fontId="3"/>
  </si>
  <si>
    <t>４２品目希望データー選択欄</t>
    <rPh sb="2" eb="4">
      <t>ヒンモク</t>
    </rPh>
    <rPh sb="3" eb="4">
      <t>メ</t>
    </rPh>
    <rPh sb="4" eb="6">
      <t>キボウ</t>
    </rPh>
    <rPh sb="10" eb="12">
      <t>センタク</t>
    </rPh>
    <rPh sb="12" eb="13">
      <t>ラン</t>
    </rPh>
    <phoneticPr fontId="3"/>
  </si>
  <si>
    <t>４５品目希望データー選択欄</t>
    <rPh sb="2" eb="4">
      <t>ヒンモク</t>
    </rPh>
    <rPh sb="3" eb="4">
      <t>メ</t>
    </rPh>
    <rPh sb="4" eb="6">
      <t>キボウ</t>
    </rPh>
    <rPh sb="10" eb="12">
      <t>センタク</t>
    </rPh>
    <rPh sb="12" eb="13">
      <t>ラン</t>
    </rPh>
    <phoneticPr fontId="3"/>
  </si>
  <si>
    <t>４６品目希望データー選択欄</t>
    <rPh sb="2" eb="4">
      <t>ヒンモク</t>
    </rPh>
    <rPh sb="3" eb="4">
      <t>メ</t>
    </rPh>
    <rPh sb="4" eb="6">
      <t>キボウ</t>
    </rPh>
    <rPh sb="10" eb="12">
      <t>センタク</t>
    </rPh>
    <rPh sb="12" eb="13">
      <t>ラン</t>
    </rPh>
    <phoneticPr fontId="3"/>
  </si>
  <si>
    <t>４７品目希望データー選択欄</t>
    <rPh sb="2" eb="4">
      <t>ヒンモク</t>
    </rPh>
    <rPh sb="3" eb="4">
      <t>メ</t>
    </rPh>
    <rPh sb="4" eb="6">
      <t>キボウ</t>
    </rPh>
    <rPh sb="10" eb="12">
      <t>センタク</t>
    </rPh>
    <rPh sb="12" eb="13">
      <t>ラン</t>
    </rPh>
    <phoneticPr fontId="3"/>
  </si>
  <si>
    <t>４８品目希望データー選択欄</t>
    <rPh sb="2" eb="4">
      <t>ヒンモク</t>
    </rPh>
    <rPh sb="3" eb="4">
      <t>メ</t>
    </rPh>
    <rPh sb="4" eb="6">
      <t>キボウ</t>
    </rPh>
    <rPh sb="10" eb="12">
      <t>センタク</t>
    </rPh>
    <rPh sb="12" eb="13">
      <t>ラン</t>
    </rPh>
    <phoneticPr fontId="3"/>
  </si>
  <si>
    <t>４９品目希望データー選択欄</t>
    <rPh sb="2" eb="4">
      <t>ヒンモク</t>
    </rPh>
    <rPh sb="3" eb="4">
      <t>メ</t>
    </rPh>
    <rPh sb="4" eb="6">
      <t>キボウ</t>
    </rPh>
    <rPh sb="10" eb="12">
      <t>センタク</t>
    </rPh>
    <rPh sb="12" eb="13">
      <t>ラン</t>
    </rPh>
    <phoneticPr fontId="3"/>
  </si>
  <si>
    <t>４３品目希望データー選択欄</t>
    <rPh sb="2" eb="4">
      <t>ヒンモク</t>
    </rPh>
    <rPh sb="3" eb="4">
      <t>メ</t>
    </rPh>
    <rPh sb="4" eb="6">
      <t>キボウ</t>
    </rPh>
    <rPh sb="10" eb="12">
      <t>センタク</t>
    </rPh>
    <rPh sb="12" eb="13">
      <t>ラン</t>
    </rPh>
    <phoneticPr fontId="3"/>
  </si>
  <si>
    <t>５０品目希望データー選択欄</t>
    <rPh sb="2" eb="4">
      <t>ヒンモク</t>
    </rPh>
    <rPh sb="3" eb="4">
      <t>メ</t>
    </rPh>
    <rPh sb="4" eb="6">
      <t>キボウ</t>
    </rPh>
    <rPh sb="10" eb="12">
      <t>センタク</t>
    </rPh>
    <rPh sb="12" eb="13">
      <t>ラン</t>
    </rPh>
    <phoneticPr fontId="3"/>
  </si>
  <si>
    <t>５１品目希望データー選択欄</t>
    <rPh sb="2" eb="4">
      <t>ヒンモク</t>
    </rPh>
    <rPh sb="3" eb="4">
      <t>メ</t>
    </rPh>
    <rPh sb="4" eb="6">
      <t>キボウ</t>
    </rPh>
    <rPh sb="10" eb="12">
      <t>センタク</t>
    </rPh>
    <rPh sb="12" eb="13">
      <t>ラン</t>
    </rPh>
    <phoneticPr fontId="3"/>
  </si>
  <si>
    <t>５２品目希望データー選択欄</t>
    <rPh sb="2" eb="4">
      <t>ヒンモク</t>
    </rPh>
    <rPh sb="3" eb="4">
      <t>メ</t>
    </rPh>
    <rPh sb="4" eb="6">
      <t>キボウ</t>
    </rPh>
    <rPh sb="10" eb="12">
      <t>センタク</t>
    </rPh>
    <rPh sb="12" eb="13">
      <t>ラン</t>
    </rPh>
    <phoneticPr fontId="3"/>
  </si>
  <si>
    <t>５３品目希望データー選択欄</t>
    <rPh sb="2" eb="4">
      <t>ヒンモク</t>
    </rPh>
    <rPh sb="3" eb="4">
      <t>メ</t>
    </rPh>
    <rPh sb="4" eb="6">
      <t>キボウ</t>
    </rPh>
    <rPh sb="10" eb="12">
      <t>センタク</t>
    </rPh>
    <rPh sb="12" eb="13">
      <t>ラン</t>
    </rPh>
    <phoneticPr fontId="3"/>
  </si>
  <si>
    <t>５５品目希望データー選択欄</t>
    <rPh sb="2" eb="4">
      <t>ヒンモク</t>
    </rPh>
    <rPh sb="3" eb="4">
      <t>メ</t>
    </rPh>
    <rPh sb="4" eb="6">
      <t>キボウ</t>
    </rPh>
    <rPh sb="10" eb="12">
      <t>センタク</t>
    </rPh>
    <rPh sb="12" eb="13">
      <t>ラン</t>
    </rPh>
    <phoneticPr fontId="3"/>
  </si>
  <si>
    <t>５６品目希望データー選択欄</t>
    <rPh sb="2" eb="4">
      <t>ヒンモク</t>
    </rPh>
    <rPh sb="3" eb="4">
      <t>メ</t>
    </rPh>
    <rPh sb="4" eb="6">
      <t>キボウ</t>
    </rPh>
    <rPh sb="10" eb="12">
      <t>センタク</t>
    </rPh>
    <rPh sb="12" eb="13">
      <t>ラン</t>
    </rPh>
    <phoneticPr fontId="3"/>
  </si>
  <si>
    <t>５７品目希望データー選択欄</t>
    <rPh sb="2" eb="4">
      <t>ヒンモク</t>
    </rPh>
    <rPh sb="3" eb="4">
      <t>メ</t>
    </rPh>
    <rPh sb="4" eb="6">
      <t>キボウ</t>
    </rPh>
    <rPh sb="10" eb="12">
      <t>センタク</t>
    </rPh>
    <rPh sb="12" eb="13">
      <t>ラン</t>
    </rPh>
    <phoneticPr fontId="3"/>
  </si>
  <si>
    <t>５８品目希望データー選択欄</t>
    <rPh sb="2" eb="4">
      <t>ヒンモク</t>
    </rPh>
    <rPh sb="3" eb="4">
      <t>メ</t>
    </rPh>
    <rPh sb="4" eb="6">
      <t>キボウ</t>
    </rPh>
    <rPh sb="10" eb="12">
      <t>センタク</t>
    </rPh>
    <rPh sb="12" eb="13">
      <t>ラン</t>
    </rPh>
    <phoneticPr fontId="3"/>
  </si>
  <si>
    <t>５９品目希望データー選択欄</t>
    <rPh sb="2" eb="4">
      <t>ヒンモク</t>
    </rPh>
    <rPh sb="3" eb="4">
      <t>メ</t>
    </rPh>
    <rPh sb="4" eb="6">
      <t>キボウ</t>
    </rPh>
    <rPh sb="10" eb="12">
      <t>センタク</t>
    </rPh>
    <rPh sb="12" eb="13">
      <t>ラン</t>
    </rPh>
    <phoneticPr fontId="3"/>
  </si>
  <si>
    <t>６０品目希望データー選択欄</t>
    <rPh sb="2" eb="4">
      <t>ヒンモク</t>
    </rPh>
    <rPh sb="3" eb="4">
      <t>メ</t>
    </rPh>
    <rPh sb="4" eb="6">
      <t>キボウ</t>
    </rPh>
    <rPh sb="10" eb="12">
      <t>センタク</t>
    </rPh>
    <rPh sb="12" eb="13">
      <t>ラン</t>
    </rPh>
    <phoneticPr fontId="3"/>
  </si>
  <si>
    <t>６１品目希望データー選択欄</t>
    <rPh sb="2" eb="4">
      <t>ヒンモク</t>
    </rPh>
    <rPh sb="3" eb="4">
      <t>メ</t>
    </rPh>
    <rPh sb="4" eb="6">
      <t>キボウ</t>
    </rPh>
    <rPh sb="10" eb="12">
      <t>センタク</t>
    </rPh>
    <rPh sb="12" eb="13">
      <t>ラン</t>
    </rPh>
    <phoneticPr fontId="3"/>
  </si>
  <si>
    <t>６２品目希望データー選択欄</t>
    <rPh sb="2" eb="4">
      <t>ヒンモク</t>
    </rPh>
    <rPh sb="3" eb="4">
      <t>メ</t>
    </rPh>
    <rPh sb="4" eb="6">
      <t>キボウ</t>
    </rPh>
    <rPh sb="10" eb="12">
      <t>センタク</t>
    </rPh>
    <rPh sb="12" eb="13">
      <t>ラン</t>
    </rPh>
    <phoneticPr fontId="3"/>
  </si>
  <si>
    <t>６３品目希望データー選択欄</t>
    <rPh sb="2" eb="4">
      <t>ヒンモク</t>
    </rPh>
    <rPh sb="3" eb="4">
      <t>メ</t>
    </rPh>
    <rPh sb="4" eb="6">
      <t>キボウ</t>
    </rPh>
    <rPh sb="10" eb="12">
      <t>センタク</t>
    </rPh>
    <rPh sb="12" eb="13">
      <t>ラン</t>
    </rPh>
    <phoneticPr fontId="3"/>
  </si>
  <si>
    <t>６６品目希望データー選択欄</t>
    <rPh sb="2" eb="4">
      <t>ヒンモク</t>
    </rPh>
    <rPh sb="3" eb="4">
      <t>メ</t>
    </rPh>
    <rPh sb="4" eb="6">
      <t>キボウ</t>
    </rPh>
    <rPh sb="10" eb="12">
      <t>センタク</t>
    </rPh>
    <rPh sb="12" eb="13">
      <t>ラン</t>
    </rPh>
    <phoneticPr fontId="3"/>
  </si>
  <si>
    <t>６７品目希望データー選択欄</t>
    <rPh sb="2" eb="4">
      <t>ヒンモク</t>
    </rPh>
    <rPh sb="3" eb="4">
      <t>メ</t>
    </rPh>
    <rPh sb="4" eb="6">
      <t>キボウ</t>
    </rPh>
    <rPh sb="10" eb="12">
      <t>センタク</t>
    </rPh>
    <rPh sb="12" eb="13">
      <t>ラン</t>
    </rPh>
    <phoneticPr fontId="3"/>
  </si>
  <si>
    <t>６８品目希望データー選択欄</t>
    <rPh sb="2" eb="4">
      <t>ヒンモク</t>
    </rPh>
    <rPh sb="3" eb="4">
      <t>メ</t>
    </rPh>
    <rPh sb="4" eb="6">
      <t>キボウ</t>
    </rPh>
    <rPh sb="10" eb="12">
      <t>センタク</t>
    </rPh>
    <rPh sb="12" eb="13">
      <t>ラン</t>
    </rPh>
    <phoneticPr fontId="3"/>
  </si>
  <si>
    <t>６９品目希望データー選択欄</t>
    <rPh sb="2" eb="4">
      <t>ヒンモク</t>
    </rPh>
    <rPh sb="3" eb="4">
      <t>メ</t>
    </rPh>
    <rPh sb="4" eb="6">
      <t>キボウ</t>
    </rPh>
    <rPh sb="10" eb="12">
      <t>センタク</t>
    </rPh>
    <rPh sb="12" eb="13">
      <t>ラン</t>
    </rPh>
    <phoneticPr fontId="3"/>
  </si>
  <si>
    <t>７０品目希望データー選択欄</t>
    <rPh sb="2" eb="4">
      <t>ヒンモク</t>
    </rPh>
    <rPh sb="3" eb="4">
      <t>メ</t>
    </rPh>
    <rPh sb="4" eb="6">
      <t>キボウ</t>
    </rPh>
    <rPh sb="10" eb="12">
      <t>センタク</t>
    </rPh>
    <rPh sb="12" eb="13">
      <t>ラン</t>
    </rPh>
    <phoneticPr fontId="3"/>
  </si>
  <si>
    <t>７１品目希望データー選択欄</t>
    <rPh sb="2" eb="4">
      <t>ヒンモク</t>
    </rPh>
    <rPh sb="3" eb="4">
      <t>メ</t>
    </rPh>
    <rPh sb="4" eb="6">
      <t>キボウ</t>
    </rPh>
    <rPh sb="10" eb="12">
      <t>センタク</t>
    </rPh>
    <rPh sb="12" eb="13">
      <t>ラン</t>
    </rPh>
    <phoneticPr fontId="3"/>
  </si>
  <si>
    <t>７２品目希望データー選択欄</t>
    <rPh sb="2" eb="4">
      <t>ヒンモク</t>
    </rPh>
    <rPh sb="3" eb="4">
      <t>メ</t>
    </rPh>
    <rPh sb="4" eb="6">
      <t>キボウ</t>
    </rPh>
    <rPh sb="10" eb="12">
      <t>センタク</t>
    </rPh>
    <rPh sb="12" eb="13">
      <t>ラン</t>
    </rPh>
    <phoneticPr fontId="3"/>
  </si>
  <si>
    <t>７３品目希望データー選択欄</t>
    <rPh sb="2" eb="4">
      <t>ヒンモク</t>
    </rPh>
    <rPh sb="3" eb="4">
      <t>メ</t>
    </rPh>
    <rPh sb="4" eb="6">
      <t>キボウ</t>
    </rPh>
    <rPh sb="10" eb="12">
      <t>センタク</t>
    </rPh>
    <rPh sb="12" eb="13">
      <t>ラン</t>
    </rPh>
    <phoneticPr fontId="3"/>
  </si>
  <si>
    <t>７７品目希望データー選択欄</t>
    <rPh sb="2" eb="4">
      <t>ヒンモク</t>
    </rPh>
    <rPh sb="3" eb="4">
      <t>メ</t>
    </rPh>
    <rPh sb="4" eb="6">
      <t>キボウ</t>
    </rPh>
    <rPh sb="10" eb="12">
      <t>センタク</t>
    </rPh>
    <rPh sb="12" eb="13">
      <t>ラン</t>
    </rPh>
    <phoneticPr fontId="3"/>
  </si>
  <si>
    <t>７８品目希望データー選択欄</t>
    <rPh sb="2" eb="4">
      <t>ヒンモク</t>
    </rPh>
    <rPh sb="3" eb="4">
      <t>メ</t>
    </rPh>
    <rPh sb="4" eb="6">
      <t>キボウ</t>
    </rPh>
    <rPh sb="10" eb="12">
      <t>センタク</t>
    </rPh>
    <rPh sb="12" eb="13">
      <t>ラン</t>
    </rPh>
    <phoneticPr fontId="3"/>
  </si>
  <si>
    <t>７９品目希望データー選択欄</t>
    <rPh sb="2" eb="4">
      <t>ヒンモク</t>
    </rPh>
    <rPh sb="3" eb="4">
      <t>メ</t>
    </rPh>
    <rPh sb="4" eb="6">
      <t>キボウ</t>
    </rPh>
    <rPh sb="10" eb="12">
      <t>センタク</t>
    </rPh>
    <rPh sb="12" eb="13">
      <t>ラン</t>
    </rPh>
    <phoneticPr fontId="3"/>
  </si>
  <si>
    <t>９０品目希望データー選択欄</t>
    <rPh sb="2" eb="4">
      <t>ヒンモク</t>
    </rPh>
    <rPh sb="3" eb="4">
      <t>メ</t>
    </rPh>
    <rPh sb="4" eb="6">
      <t>キボウ</t>
    </rPh>
    <rPh sb="10" eb="12">
      <t>センタク</t>
    </rPh>
    <rPh sb="12" eb="13">
      <t>ラン</t>
    </rPh>
    <phoneticPr fontId="3"/>
  </si>
  <si>
    <t>９１品目希望データー選択欄</t>
    <rPh sb="2" eb="4">
      <t>ヒンモク</t>
    </rPh>
    <rPh sb="3" eb="4">
      <t>メ</t>
    </rPh>
    <rPh sb="4" eb="6">
      <t>キボウ</t>
    </rPh>
    <rPh sb="10" eb="12">
      <t>センタク</t>
    </rPh>
    <rPh sb="12" eb="13">
      <t>ラン</t>
    </rPh>
    <phoneticPr fontId="3"/>
  </si>
  <si>
    <t>９２品目希望データー選択欄</t>
    <rPh sb="2" eb="4">
      <t>ヒンモク</t>
    </rPh>
    <rPh sb="3" eb="4">
      <t>メ</t>
    </rPh>
    <rPh sb="4" eb="6">
      <t>キボウ</t>
    </rPh>
    <rPh sb="10" eb="12">
      <t>センタク</t>
    </rPh>
    <rPh sb="12" eb="13">
      <t>ラン</t>
    </rPh>
    <phoneticPr fontId="3"/>
  </si>
  <si>
    <t>９３品目希望データー選択欄</t>
    <rPh sb="2" eb="4">
      <t>ヒンモク</t>
    </rPh>
    <rPh sb="3" eb="4">
      <t>メ</t>
    </rPh>
    <rPh sb="4" eb="6">
      <t>キボウ</t>
    </rPh>
    <rPh sb="10" eb="12">
      <t>センタク</t>
    </rPh>
    <rPh sb="12" eb="13">
      <t>ラン</t>
    </rPh>
    <phoneticPr fontId="3"/>
  </si>
  <si>
    <t>９６品目希望データー選択欄</t>
    <rPh sb="2" eb="4">
      <t>ヒンモク</t>
    </rPh>
    <rPh sb="3" eb="4">
      <t>メ</t>
    </rPh>
    <rPh sb="4" eb="6">
      <t>キボウ</t>
    </rPh>
    <rPh sb="10" eb="12">
      <t>センタク</t>
    </rPh>
    <rPh sb="12" eb="13">
      <t>ラン</t>
    </rPh>
    <phoneticPr fontId="3"/>
  </si>
  <si>
    <t>９７品目希望データー選択欄</t>
    <rPh sb="2" eb="4">
      <t>ヒンモク</t>
    </rPh>
    <rPh sb="3" eb="4">
      <t>メ</t>
    </rPh>
    <rPh sb="4" eb="6">
      <t>キボウ</t>
    </rPh>
    <rPh sb="10" eb="12">
      <t>センタク</t>
    </rPh>
    <rPh sb="12" eb="13">
      <t>ラン</t>
    </rPh>
    <phoneticPr fontId="3"/>
  </si>
  <si>
    <t>９９品目希望データー選択欄</t>
    <rPh sb="2" eb="4">
      <t>ヒンモク</t>
    </rPh>
    <rPh sb="3" eb="4">
      <t>メ</t>
    </rPh>
    <rPh sb="4" eb="6">
      <t>キボウ</t>
    </rPh>
    <rPh sb="10" eb="12">
      <t>センタク</t>
    </rPh>
    <rPh sb="12" eb="13">
      <t>ラン</t>
    </rPh>
    <phoneticPr fontId="3"/>
  </si>
  <si>
    <t>９８品目希望データー選択欄</t>
    <rPh sb="2" eb="4">
      <t>ヒンモク</t>
    </rPh>
    <rPh sb="3" eb="4">
      <t>メ</t>
    </rPh>
    <rPh sb="4" eb="6">
      <t>キボウ</t>
    </rPh>
    <rPh sb="10" eb="12">
      <t>センタク</t>
    </rPh>
    <rPh sb="12" eb="13">
      <t>ラン</t>
    </rPh>
    <phoneticPr fontId="3"/>
  </si>
  <si>
    <t>ｇ</t>
  </si>
  <si>
    <t>ピーマン</t>
  </si>
  <si>
    <t>パプリカ</t>
  </si>
  <si>
    <t>ｃｃ</t>
  </si>
  <si>
    <t>トマトケチャップ</t>
  </si>
  <si>
    <t>酢豚のあん</t>
    <rPh sb="0" eb="2">
      <t>スブタ</t>
    </rPh>
    <phoneticPr fontId="3"/>
  </si>
  <si>
    <t>依頼料理名(*1)</t>
    <rPh sb="0" eb="2">
      <t>イライ</t>
    </rPh>
    <rPh sb="2" eb="5">
      <t>リョウリメイ</t>
    </rPh>
    <phoneticPr fontId="9"/>
  </si>
  <si>
    <t>お客様データ</t>
    <rPh sb="1" eb="3">
      <t>キャクサマ</t>
    </rPh>
    <phoneticPr fontId="3"/>
  </si>
  <si>
    <t>納品形式（*１）</t>
    <rPh sb="0" eb="2">
      <t>ノウヒン</t>
    </rPh>
    <rPh sb="2" eb="4">
      <t>ケイシキ</t>
    </rPh>
    <phoneticPr fontId="3"/>
  </si>
  <si>
    <t>Ｅｘｃｅｌ</t>
    <phoneticPr fontId="3"/>
  </si>
  <si>
    <t>ＰＤＦ</t>
    <phoneticPr fontId="3"/>
  </si>
  <si>
    <t>メール本文</t>
    <rPh sb="3" eb="5">
      <t>ホンブン</t>
    </rPh>
    <phoneticPr fontId="3"/>
  </si>
  <si>
    <t>食品名</t>
    <rPh sb="0" eb="2">
      <t>ショクヒン</t>
    </rPh>
    <rPh sb="2" eb="3">
      <t>メイ</t>
    </rPh>
    <phoneticPr fontId="5"/>
  </si>
  <si>
    <t>数値</t>
    <rPh sb="0" eb="2">
      <t>スウチ</t>
    </rPh>
    <phoneticPr fontId="5"/>
  </si>
  <si>
    <t>単位</t>
    <rPh sb="0" eb="2">
      <t>タンイ</t>
    </rPh>
    <phoneticPr fontId="5"/>
  </si>
  <si>
    <t>備考欄及び調理法</t>
    <rPh sb="0" eb="2">
      <t>ビコウ</t>
    </rPh>
    <rPh sb="2" eb="3">
      <t>ラン</t>
    </rPh>
    <rPh sb="3" eb="4">
      <t>オヨ</t>
    </rPh>
    <rPh sb="5" eb="8">
      <t>チョウリホウ</t>
    </rPh>
    <phoneticPr fontId="18"/>
  </si>
  <si>
    <t>食品名</t>
  </si>
  <si>
    <t>数値</t>
  </si>
  <si>
    <t>単位</t>
  </si>
  <si>
    <t>６５品目希望データー選択欄</t>
    <rPh sb="2" eb="4">
      <t>ヒンモク</t>
    </rPh>
    <rPh sb="3" eb="4">
      <t>メ</t>
    </rPh>
    <rPh sb="4" eb="6">
      <t>キボウ</t>
    </rPh>
    <rPh sb="10" eb="12">
      <t>センタク</t>
    </rPh>
    <rPh sb="12" eb="13">
      <t>ラン</t>
    </rPh>
    <phoneticPr fontId="3"/>
  </si>
  <si>
    <t>７５品目希望データー選択欄</t>
    <rPh sb="2" eb="4">
      <t>ヒンモク</t>
    </rPh>
    <rPh sb="3" eb="4">
      <t>メ</t>
    </rPh>
    <rPh sb="4" eb="6">
      <t>キボウ</t>
    </rPh>
    <rPh sb="10" eb="12">
      <t>センタク</t>
    </rPh>
    <rPh sb="12" eb="13">
      <t>ラン</t>
    </rPh>
    <phoneticPr fontId="3"/>
  </si>
  <si>
    <t>９５品目希望データー選択欄</t>
    <rPh sb="2" eb="4">
      <t>ヒンモク</t>
    </rPh>
    <rPh sb="3" eb="4">
      <t>メ</t>
    </rPh>
    <rPh sb="4" eb="6">
      <t>キボウ</t>
    </rPh>
    <rPh sb="10" eb="12">
      <t>センタク</t>
    </rPh>
    <rPh sb="12" eb="13">
      <t>ラン</t>
    </rPh>
    <phoneticPr fontId="3"/>
  </si>
  <si>
    <t>１０１品目希望データー選択欄</t>
    <rPh sb="3" eb="5">
      <t>ヒンモク</t>
    </rPh>
    <rPh sb="4" eb="5">
      <t>メ</t>
    </rPh>
    <rPh sb="5" eb="7">
      <t>キボウ</t>
    </rPh>
    <rPh sb="11" eb="13">
      <t>センタク</t>
    </rPh>
    <rPh sb="13" eb="14">
      <t>ラン</t>
    </rPh>
    <phoneticPr fontId="3"/>
  </si>
  <si>
    <t>１０２品目希望データー選択欄</t>
    <rPh sb="3" eb="5">
      <t>ヒンモク</t>
    </rPh>
    <rPh sb="4" eb="5">
      <t>メ</t>
    </rPh>
    <rPh sb="5" eb="7">
      <t>キボウ</t>
    </rPh>
    <rPh sb="11" eb="13">
      <t>センタク</t>
    </rPh>
    <rPh sb="13" eb="14">
      <t>ラン</t>
    </rPh>
    <phoneticPr fontId="3"/>
  </si>
  <si>
    <t>１０３品目希望データー選択欄</t>
    <rPh sb="3" eb="5">
      <t>ヒンモク</t>
    </rPh>
    <rPh sb="4" eb="5">
      <t>メ</t>
    </rPh>
    <rPh sb="5" eb="7">
      <t>キボウ</t>
    </rPh>
    <rPh sb="11" eb="13">
      <t>センタク</t>
    </rPh>
    <rPh sb="13" eb="14">
      <t>ラン</t>
    </rPh>
    <phoneticPr fontId="3"/>
  </si>
  <si>
    <t>１０５品目希望データー選択欄</t>
    <rPh sb="3" eb="5">
      <t>ヒンモク</t>
    </rPh>
    <rPh sb="4" eb="5">
      <t>メ</t>
    </rPh>
    <rPh sb="5" eb="7">
      <t>キボウ</t>
    </rPh>
    <rPh sb="11" eb="13">
      <t>センタク</t>
    </rPh>
    <rPh sb="13" eb="14">
      <t>ラン</t>
    </rPh>
    <phoneticPr fontId="3"/>
  </si>
  <si>
    <t>１０６品目希望データー選択欄</t>
    <rPh sb="3" eb="5">
      <t>ヒンモク</t>
    </rPh>
    <rPh sb="4" eb="5">
      <t>メ</t>
    </rPh>
    <rPh sb="5" eb="7">
      <t>キボウ</t>
    </rPh>
    <rPh sb="11" eb="13">
      <t>センタク</t>
    </rPh>
    <rPh sb="13" eb="14">
      <t>ラン</t>
    </rPh>
    <phoneticPr fontId="3"/>
  </si>
  <si>
    <t>１０７品目希望データー選択欄</t>
    <rPh sb="3" eb="5">
      <t>ヒンモク</t>
    </rPh>
    <rPh sb="4" eb="5">
      <t>メ</t>
    </rPh>
    <rPh sb="5" eb="7">
      <t>キボウ</t>
    </rPh>
    <rPh sb="11" eb="13">
      <t>センタク</t>
    </rPh>
    <rPh sb="13" eb="14">
      <t>ラン</t>
    </rPh>
    <phoneticPr fontId="3"/>
  </si>
  <si>
    <t>１０８品目希望データー選択欄</t>
    <rPh sb="3" eb="5">
      <t>ヒンモク</t>
    </rPh>
    <rPh sb="4" eb="5">
      <t>メ</t>
    </rPh>
    <rPh sb="5" eb="7">
      <t>キボウ</t>
    </rPh>
    <rPh sb="11" eb="13">
      <t>センタク</t>
    </rPh>
    <rPh sb="13" eb="14">
      <t>ラン</t>
    </rPh>
    <phoneticPr fontId="3"/>
  </si>
  <si>
    <t>１０９品目希望データー選択欄</t>
    <rPh sb="3" eb="5">
      <t>ヒンモク</t>
    </rPh>
    <rPh sb="4" eb="5">
      <t>メ</t>
    </rPh>
    <rPh sb="5" eb="7">
      <t>キボウ</t>
    </rPh>
    <rPh sb="11" eb="13">
      <t>センタク</t>
    </rPh>
    <rPh sb="13" eb="14">
      <t>ラン</t>
    </rPh>
    <phoneticPr fontId="3"/>
  </si>
  <si>
    <t>１品目</t>
    <rPh sb="1" eb="2">
      <t>シナ</t>
    </rPh>
    <rPh sb="2" eb="3">
      <t>メ</t>
    </rPh>
    <phoneticPr fontId="3"/>
  </si>
  <si>
    <t>２品目</t>
    <rPh sb="1" eb="2">
      <t>シナ</t>
    </rPh>
    <rPh sb="2" eb="3">
      <t>メ</t>
    </rPh>
    <phoneticPr fontId="3"/>
  </si>
  <si>
    <t>３品目</t>
    <rPh sb="1" eb="2">
      <t>シナ</t>
    </rPh>
    <rPh sb="2" eb="3">
      <t>メ</t>
    </rPh>
    <phoneticPr fontId="3"/>
  </si>
  <si>
    <t>４品目</t>
    <rPh sb="1" eb="2">
      <t>シナ</t>
    </rPh>
    <rPh sb="2" eb="3">
      <t>メ</t>
    </rPh>
    <phoneticPr fontId="3"/>
  </si>
  <si>
    <t>５品目</t>
    <rPh sb="1" eb="2">
      <t>シナ</t>
    </rPh>
    <rPh sb="2" eb="3">
      <t>メ</t>
    </rPh>
    <phoneticPr fontId="3"/>
  </si>
  <si>
    <t>６品目</t>
    <rPh sb="1" eb="2">
      <t>シナ</t>
    </rPh>
    <rPh sb="2" eb="3">
      <t>メ</t>
    </rPh>
    <phoneticPr fontId="3"/>
  </si>
  <si>
    <t>７品目</t>
    <rPh sb="1" eb="2">
      <t>シナ</t>
    </rPh>
    <rPh sb="2" eb="3">
      <t>メ</t>
    </rPh>
    <phoneticPr fontId="3"/>
  </si>
  <si>
    <t>８品目</t>
    <rPh sb="1" eb="2">
      <t>シナ</t>
    </rPh>
    <rPh sb="2" eb="3">
      <t>メ</t>
    </rPh>
    <phoneticPr fontId="3"/>
  </si>
  <si>
    <t>９品目</t>
    <rPh sb="1" eb="2">
      <t>シナ</t>
    </rPh>
    <rPh sb="2" eb="3">
      <t>メ</t>
    </rPh>
    <phoneticPr fontId="3"/>
  </si>
  <si>
    <t>１０品目</t>
    <rPh sb="2" eb="3">
      <t>シナ</t>
    </rPh>
    <rPh sb="3" eb="4">
      <t>メ</t>
    </rPh>
    <phoneticPr fontId="3"/>
  </si>
  <si>
    <t>１１品目</t>
    <rPh sb="2" eb="3">
      <t>シナ</t>
    </rPh>
    <rPh sb="3" eb="4">
      <t>メ</t>
    </rPh>
    <phoneticPr fontId="3"/>
  </si>
  <si>
    <t>１２品目</t>
    <rPh sb="2" eb="3">
      <t>シナ</t>
    </rPh>
    <rPh sb="3" eb="4">
      <t>メ</t>
    </rPh>
    <phoneticPr fontId="3"/>
  </si>
  <si>
    <t>１３品目</t>
    <rPh sb="2" eb="3">
      <t>シナ</t>
    </rPh>
    <rPh sb="3" eb="4">
      <t>メ</t>
    </rPh>
    <phoneticPr fontId="3"/>
  </si>
  <si>
    <t>１４品目</t>
    <rPh sb="2" eb="3">
      <t>シナ</t>
    </rPh>
    <rPh sb="3" eb="4">
      <t>メ</t>
    </rPh>
    <phoneticPr fontId="3"/>
  </si>
  <si>
    <t>１５品目</t>
    <rPh sb="2" eb="3">
      <t>シナ</t>
    </rPh>
    <rPh sb="3" eb="4">
      <t>メ</t>
    </rPh>
    <phoneticPr fontId="3"/>
  </si>
  <si>
    <t>１６品目</t>
    <rPh sb="2" eb="3">
      <t>シナ</t>
    </rPh>
    <rPh sb="3" eb="4">
      <t>メ</t>
    </rPh>
    <phoneticPr fontId="3"/>
  </si>
  <si>
    <t>１７品目</t>
    <rPh sb="2" eb="3">
      <t>シナ</t>
    </rPh>
    <rPh sb="3" eb="4">
      <t>メ</t>
    </rPh>
    <phoneticPr fontId="3"/>
  </si>
  <si>
    <t>１８品目</t>
    <rPh sb="2" eb="3">
      <t>シナ</t>
    </rPh>
    <rPh sb="3" eb="4">
      <t>メ</t>
    </rPh>
    <phoneticPr fontId="3"/>
  </si>
  <si>
    <t>１９品目</t>
    <rPh sb="2" eb="3">
      <t>シナ</t>
    </rPh>
    <rPh sb="3" eb="4">
      <t>メ</t>
    </rPh>
    <phoneticPr fontId="3"/>
  </si>
  <si>
    <t>２０品目</t>
    <rPh sb="2" eb="3">
      <t>シナ</t>
    </rPh>
    <rPh sb="3" eb="4">
      <t>メ</t>
    </rPh>
    <phoneticPr fontId="3"/>
  </si>
  <si>
    <t>２１品目</t>
    <rPh sb="2" eb="3">
      <t>シナ</t>
    </rPh>
    <rPh sb="3" eb="4">
      <t>メ</t>
    </rPh>
    <phoneticPr fontId="3"/>
  </si>
  <si>
    <t>２２品目</t>
    <rPh sb="2" eb="3">
      <t>シナ</t>
    </rPh>
    <rPh sb="3" eb="4">
      <t>メ</t>
    </rPh>
    <phoneticPr fontId="3"/>
  </si>
  <si>
    <t>２３品目</t>
    <rPh sb="2" eb="3">
      <t>シナ</t>
    </rPh>
    <rPh sb="3" eb="4">
      <t>メ</t>
    </rPh>
    <phoneticPr fontId="3"/>
  </si>
  <si>
    <t>２４品目</t>
    <rPh sb="2" eb="3">
      <t>シナ</t>
    </rPh>
    <rPh sb="3" eb="4">
      <t>メ</t>
    </rPh>
    <phoneticPr fontId="3"/>
  </si>
  <si>
    <t>２５品目</t>
    <rPh sb="2" eb="3">
      <t>シナ</t>
    </rPh>
    <rPh sb="3" eb="4">
      <t>メ</t>
    </rPh>
    <phoneticPr fontId="3"/>
  </si>
  <si>
    <t>２６品目</t>
    <rPh sb="2" eb="3">
      <t>シナ</t>
    </rPh>
    <rPh sb="3" eb="4">
      <t>メ</t>
    </rPh>
    <phoneticPr fontId="3"/>
  </si>
  <si>
    <t>２７品目</t>
    <rPh sb="2" eb="3">
      <t>シナ</t>
    </rPh>
    <rPh sb="3" eb="4">
      <t>メ</t>
    </rPh>
    <phoneticPr fontId="3"/>
  </si>
  <si>
    <t>２８品目</t>
    <rPh sb="2" eb="3">
      <t>シナ</t>
    </rPh>
    <rPh sb="3" eb="4">
      <t>メ</t>
    </rPh>
    <phoneticPr fontId="3"/>
  </si>
  <si>
    <t>２９品目</t>
    <rPh sb="2" eb="3">
      <t>シナ</t>
    </rPh>
    <rPh sb="3" eb="4">
      <t>メ</t>
    </rPh>
    <phoneticPr fontId="3"/>
  </si>
  <si>
    <t>３０品目</t>
    <rPh sb="2" eb="3">
      <t>シナ</t>
    </rPh>
    <rPh sb="3" eb="4">
      <t>メ</t>
    </rPh>
    <phoneticPr fontId="3"/>
  </si>
  <si>
    <t>３１品目</t>
    <rPh sb="2" eb="3">
      <t>シナ</t>
    </rPh>
    <rPh sb="3" eb="4">
      <t>メ</t>
    </rPh>
    <phoneticPr fontId="3"/>
  </si>
  <si>
    <t>３２品目</t>
    <rPh sb="2" eb="3">
      <t>シナ</t>
    </rPh>
    <rPh sb="3" eb="4">
      <t>メ</t>
    </rPh>
    <phoneticPr fontId="3"/>
  </si>
  <si>
    <t>３３品目</t>
    <rPh sb="2" eb="3">
      <t>シナ</t>
    </rPh>
    <rPh sb="3" eb="4">
      <t>メ</t>
    </rPh>
    <phoneticPr fontId="3"/>
  </si>
  <si>
    <t>３４品目</t>
    <rPh sb="2" eb="3">
      <t>シナ</t>
    </rPh>
    <rPh sb="3" eb="4">
      <t>メ</t>
    </rPh>
    <phoneticPr fontId="3"/>
  </si>
  <si>
    <t>３５品目</t>
    <rPh sb="2" eb="3">
      <t>シナ</t>
    </rPh>
    <rPh sb="3" eb="4">
      <t>メ</t>
    </rPh>
    <phoneticPr fontId="3"/>
  </si>
  <si>
    <t>３６品目</t>
    <rPh sb="2" eb="3">
      <t>シナ</t>
    </rPh>
    <rPh sb="3" eb="4">
      <t>メ</t>
    </rPh>
    <phoneticPr fontId="3"/>
  </si>
  <si>
    <t>３７品目</t>
    <rPh sb="2" eb="3">
      <t>シナ</t>
    </rPh>
    <rPh sb="3" eb="4">
      <t>メ</t>
    </rPh>
    <phoneticPr fontId="3"/>
  </si>
  <si>
    <t>３８品目</t>
    <rPh sb="2" eb="3">
      <t>シナ</t>
    </rPh>
    <rPh sb="3" eb="4">
      <t>メ</t>
    </rPh>
    <phoneticPr fontId="3"/>
  </si>
  <si>
    <t>３９品目</t>
    <rPh sb="2" eb="3">
      <t>シナ</t>
    </rPh>
    <rPh sb="3" eb="4">
      <t>メ</t>
    </rPh>
    <phoneticPr fontId="3"/>
  </si>
  <si>
    <t>４０品目</t>
    <rPh sb="2" eb="3">
      <t>シナ</t>
    </rPh>
    <rPh sb="3" eb="4">
      <t>メ</t>
    </rPh>
    <phoneticPr fontId="3"/>
  </si>
  <si>
    <t>４１品目</t>
    <rPh sb="2" eb="3">
      <t>シナ</t>
    </rPh>
    <rPh sb="3" eb="4">
      <t>メ</t>
    </rPh>
    <phoneticPr fontId="3"/>
  </si>
  <si>
    <t>４２品目</t>
    <rPh sb="2" eb="3">
      <t>シナ</t>
    </rPh>
    <rPh sb="3" eb="4">
      <t>メ</t>
    </rPh>
    <phoneticPr fontId="3"/>
  </si>
  <si>
    <t>４３品目</t>
    <rPh sb="2" eb="3">
      <t>シナ</t>
    </rPh>
    <rPh sb="3" eb="4">
      <t>メ</t>
    </rPh>
    <phoneticPr fontId="3"/>
  </si>
  <si>
    <t>４４品目</t>
    <rPh sb="2" eb="3">
      <t>シナ</t>
    </rPh>
    <rPh sb="3" eb="4">
      <t>メ</t>
    </rPh>
    <phoneticPr fontId="3"/>
  </si>
  <si>
    <t>４５品目</t>
    <rPh sb="2" eb="3">
      <t>シナ</t>
    </rPh>
    <rPh sb="3" eb="4">
      <t>メ</t>
    </rPh>
    <phoneticPr fontId="3"/>
  </si>
  <si>
    <t>４６品目</t>
    <rPh sb="2" eb="3">
      <t>シナ</t>
    </rPh>
    <rPh sb="3" eb="4">
      <t>メ</t>
    </rPh>
    <phoneticPr fontId="3"/>
  </si>
  <si>
    <t>４７品目</t>
    <rPh sb="2" eb="3">
      <t>シナ</t>
    </rPh>
    <rPh sb="3" eb="4">
      <t>メ</t>
    </rPh>
    <phoneticPr fontId="3"/>
  </si>
  <si>
    <t>４８品目</t>
    <rPh sb="2" eb="3">
      <t>シナ</t>
    </rPh>
    <rPh sb="3" eb="4">
      <t>メ</t>
    </rPh>
    <phoneticPr fontId="3"/>
  </si>
  <si>
    <t>４９品目</t>
    <rPh sb="2" eb="3">
      <t>シナ</t>
    </rPh>
    <rPh sb="3" eb="4">
      <t>メ</t>
    </rPh>
    <phoneticPr fontId="3"/>
  </si>
  <si>
    <t>５０品目</t>
    <rPh sb="2" eb="3">
      <t>シナ</t>
    </rPh>
    <rPh sb="3" eb="4">
      <t>メ</t>
    </rPh>
    <phoneticPr fontId="3"/>
  </si>
  <si>
    <t>５１品目</t>
    <rPh sb="2" eb="3">
      <t>シナ</t>
    </rPh>
    <rPh sb="3" eb="4">
      <t>メ</t>
    </rPh>
    <phoneticPr fontId="3"/>
  </si>
  <si>
    <t>５２品目</t>
    <rPh sb="2" eb="3">
      <t>シナ</t>
    </rPh>
    <rPh sb="3" eb="4">
      <t>メ</t>
    </rPh>
    <phoneticPr fontId="3"/>
  </si>
  <si>
    <t>５３品目</t>
    <rPh sb="2" eb="3">
      <t>シナ</t>
    </rPh>
    <rPh sb="3" eb="4">
      <t>メ</t>
    </rPh>
    <phoneticPr fontId="3"/>
  </si>
  <si>
    <t>５４品目</t>
    <rPh sb="2" eb="3">
      <t>シナ</t>
    </rPh>
    <rPh sb="3" eb="4">
      <t>メ</t>
    </rPh>
    <phoneticPr fontId="3"/>
  </si>
  <si>
    <t>５５品目</t>
    <rPh sb="2" eb="3">
      <t>シナ</t>
    </rPh>
    <rPh sb="3" eb="4">
      <t>メ</t>
    </rPh>
    <phoneticPr fontId="3"/>
  </si>
  <si>
    <t>５６品目</t>
    <rPh sb="2" eb="3">
      <t>シナ</t>
    </rPh>
    <rPh sb="3" eb="4">
      <t>メ</t>
    </rPh>
    <phoneticPr fontId="3"/>
  </si>
  <si>
    <t>５７品目</t>
    <rPh sb="2" eb="3">
      <t>シナ</t>
    </rPh>
    <rPh sb="3" eb="4">
      <t>メ</t>
    </rPh>
    <phoneticPr fontId="3"/>
  </si>
  <si>
    <t>５８品目</t>
    <rPh sb="2" eb="3">
      <t>シナ</t>
    </rPh>
    <rPh sb="3" eb="4">
      <t>メ</t>
    </rPh>
    <phoneticPr fontId="3"/>
  </si>
  <si>
    <t>５９品目</t>
    <rPh sb="2" eb="3">
      <t>シナ</t>
    </rPh>
    <rPh sb="3" eb="4">
      <t>メ</t>
    </rPh>
    <phoneticPr fontId="3"/>
  </si>
  <si>
    <t>６０品目</t>
    <rPh sb="2" eb="3">
      <t>シナ</t>
    </rPh>
    <rPh sb="3" eb="4">
      <t>メ</t>
    </rPh>
    <phoneticPr fontId="3"/>
  </si>
  <si>
    <t>６１品目</t>
    <rPh sb="2" eb="3">
      <t>シナ</t>
    </rPh>
    <rPh sb="3" eb="4">
      <t>メ</t>
    </rPh>
    <phoneticPr fontId="3"/>
  </si>
  <si>
    <t>６２品目</t>
    <rPh sb="2" eb="3">
      <t>シナ</t>
    </rPh>
    <rPh sb="3" eb="4">
      <t>メ</t>
    </rPh>
    <phoneticPr fontId="3"/>
  </si>
  <si>
    <t>６３品目</t>
    <rPh sb="2" eb="3">
      <t>シナ</t>
    </rPh>
    <rPh sb="3" eb="4">
      <t>メ</t>
    </rPh>
    <phoneticPr fontId="3"/>
  </si>
  <si>
    <t>６４品目</t>
    <rPh sb="2" eb="3">
      <t>シナ</t>
    </rPh>
    <rPh sb="3" eb="4">
      <t>メ</t>
    </rPh>
    <phoneticPr fontId="3"/>
  </si>
  <si>
    <t>６５品目</t>
    <rPh sb="2" eb="3">
      <t>シナ</t>
    </rPh>
    <rPh sb="3" eb="4">
      <t>メ</t>
    </rPh>
    <phoneticPr fontId="3"/>
  </si>
  <si>
    <t>６６品目</t>
    <rPh sb="2" eb="3">
      <t>シナ</t>
    </rPh>
    <rPh sb="3" eb="4">
      <t>メ</t>
    </rPh>
    <phoneticPr fontId="3"/>
  </si>
  <si>
    <t>６７品目</t>
    <rPh sb="2" eb="3">
      <t>シナ</t>
    </rPh>
    <rPh sb="3" eb="4">
      <t>メ</t>
    </rPh>
    <phoneticPr fontId="3"/>
  </si>
  <si>
    <t>６８品目</t>
    <rPh sb="2" eb="3">
      <t>シナ</t>
    </rPh>
    <rPh sb="3" eb="4">
      <t>メ</t>
    </rPh>
    <phoneticPr fontId="3"/>
  </si>
  <si>
    <t>６９品目</t>
    <rPh sb="2" eb="3">
      <t>シナ</t>
    </rPh>
    <rPh sb="3" eb="4">
      <t>メ</t>
    </rPh>
    <phoneticPr fontId="3"/>
  </si>
  <si>
    <t>７０品目</t>
    <rPh sb="2" eb="3">
      <t>シナ</t>
    </rPh>
    <rPh sb="3" eb="4">
      <t>メ</t>
    </rPh>
    <phoneticPr fontId="3"/>
  </si>
  <si>
    <t>７１品目</t>
    <rPh sb="2" eb="3">
      <t>シナ</t>
    </rPh>
    <rPh sb="3" eb="4">
      <t>メ</t>
    </rPh>
    <phoneticPr fontId="3"/>
  </si>
  <si>
    <t>７２品目</t>
    <rPh sb="2" eb="3">
      <t>シナ</t>
    </rPh>
    <rPh sb="3" eb="4">
      <t>メ</t>
    </rPh>
    <phoneticPr fontId="3"/>
  </si>
  <si>
    <t>７３品目</t>
    <rPh sb="2" eb="3">
      <t>シナ</t>
    </rPh>
    <rPh sb="3" eb="4">
      <t>メ</t>
    </rPh>
    <phoneticPr fontId="3"/>
  </si>
  <si>
    <t>７４品目</t>
    <rPh sb="2" eb="3">
      <t>シナ</t>
    </rPh>
    <rPh sb="3" eb="4">
      <t>メ</t>
    </rPh>
    <phoneticPr fontId="3"/>
  </si>
  <si>
    <t>７５品目</t>
    <rPh sb="2" eb="3">
      <t>シナ</t>
    </rPh>
    <rPh sb="3" eb="4">
      <t>メ</t>
    </rPh>
    <phoneticPr fontId="3"/>
  </si>
  <si>
    <t>７６品目</t>
    <rPh sb="2" eb="3">
      <t>シナ</t>
    </rPh>
    <rPh sb="3" eb="4">
      <t>メ</t>
    </rPh>
    <phoneticPr fontId="3"/>
  </si>
  <si>
    <t>７７品目</t>
    <rPh sb="2" eb="3">
      <t>シナ</t>
    </rPh>
    <rPh sb="3" eb="4">
      <t>メ</t>
    </rPh>
    <phoneticPr fontId="3"/>
  </si>
  <si>
    <t>７８品目</t>
    <rPh sb="2" eb="3">
      <t>シナ</t>
    </rPh>
    <rPh sb="3" eb="4">
      <t>メ</t>
    </rPh>
    <phoneticPr fontId="3"/>
  </si>
  <si>
    <t>７９品目</t>
    <rPh sb="2" eb="3">
      <t>シナ</t>
    </rPh>
    <rPh sb="3" eb="4">
      <t>メ</t>
    </rPh>
    <phoneticPr fontId="3"/>
  </si>
  <si>
    <t>８０品目</t>
    <rPh sb="2" eb="3">
      <t>シナ</t>
    </rPh>
    <rPh sb="3" eb="4">
      <t>メ</t>
    </rPh>
    <phoneticPr fontId="3"/>
  </si>
  <si>
    <t>８１品目</t>
    <rPh sb="2" eb="3">
      <t>シナ</t>
    </rPh>
    <rPh sb="3" eb="4">
      <t>メ</t>
    </rPh>
    <phoneticPr fontId="3"/>
  </si>
  <si>
    <t>８２品目</t>
    <rPh sb="2" eb="3">
      <t>シナ</t>
    </rPh>
    <rPh sb="3" eb="4">
      <t>メ</t>
    </rPh>
    <phoneticPr fontId="3"/>
  </si>
  <si>
    <t>８３品目</t>
    <rPh sb="2" eb="3">
      <t>シナ</t>
    </rPh>
    <rPh sb="3" eb="4">
      <t>メ</t>
    </rPh>
    <phoneticPr fontId="3"/>
  </si>
  <si>
    <t>８４品目</t>
    <rPh sb="2" eb="3">
      <t>シナ</t>
    </rPh>
    <rPh sb="3" eb="4">
      <t>メ</t>
    </rPh>
    <phoneticPr fontId="3"/>
  </si>
  <si>
    <t>８５品目</t>
    <rPh sb="2" eb="3">
      <t>シナ</t>
    </rPh>
    <rPh sb="3" eb="4">
      <t>メ</t>
    </rPh>
    <phoneticPr fontId="3"/>
  </si>
  <si>
    <t>８６品目</t>
    <rPh sb="2" eb="3">
      <t>シナ</t>
    </rPh>
    <rPh sb="3" eb="4">
      <t>メ</t>
    </rPh>
    <phoneticPr fontId="3"/>
  </si>
  <si>
    <t>８７品目</t>
    <rPh sb="2" eb="3">
      <t>シナ</t>
    </rPh>
    <rPh sb="3" eb="4">
      <t>メ</t>
    </rPh>
    <phoneticPr fontId="3"/>
  </si>
  <si>
    <t>８８品目</t>
    <rPh sb="2" eb="3">
      <t>シナ</t>
    </rPh>
    <rPh sb="3" eb="4">
      <t>メ</t>
    </rPh>
    <phoneticPr fontId="3"/>
  </si>
  <si>
    <t>８９品目</t>
    <rPh sb="2" eb="3">
      <t>シナ</t>
    </rPh>
    <rPh sb="3" eb="4">
      <t>メ</t>
    </rPh>
    <phoneticPr fontId="3"/>
  </si>
  <si>
    <t>９０品目</t>
    <rPh sb="2" eb="3">
      <t>シナ</t>
    </rPh>
    <rPh sb="3" eb="4">
      <t>メ</t>
    </rPh>
    <phoneticPr fontId="3"/>
  </si>
  <si>
    <t>９１品目</t>
    <rPh sb="2" eb="3">
      <t>シナ</t>
    </rPh>
    <rPh sb="3" eb="4">
      <t>メ</t>
    </rPh>
    <phoneticPr fontId="3"/>
  </si>
  <si>
    <t>９２品目</t>
    <rPh sb="2" eb="3">
      <t>シナ</t>
    </rPh>
    <rPh sb="3" eb="4">
      <t>メ</t>
    </rPh>
    <phoneticPr fontId="3"/>
  </si>
  <si>
    <t>９３品目</t>
    <rPh sb="2" eb="3">
      <t>シナ</t>
    </rPh>
    <rPh sb="3" eb="4">
      <t>メ</t>
    </rPh>
    <phoneticPr fontId="3"/>
  </si>
  <si>
    <t>９４品目</t>
    <rPh sb="2" eb="3">
      <t>シナ</t>
    </rPh>
    <rPh sb="3" eb="4">
      <t>メ</t>
    </rPh>
    <phoneticPr fontId="3"/>
  </si>
  <si>
    <t>９５品目</t>
    <rPh sb="2" eb="3">
      <t>シナ</t>
    </rPh>
    <rPh sb="3" eb="4">
      <t>メ</t>
    </rPh>
    <phoneticPr fontId="3"/>
  </si>
  <si>
    <t>９６品目</t>
    <rPh sb="2" eb="3">
      <t>シナ</t>
    </rPh>
    <rPh sb="3" eb="4">
      <t>メ</t>
    </rPh>
    <phoneticPr fontId="3"/>
  </si>
  <si>
    <t>９７品目</t>
    <rPh sb="2" eb="3">
      <t>シナ</t>
    </rPh>
    <rPh sb="3" eb="4">
      <t>メ</t>
    </rPh>
    <phoneticPr fontId="3"/>
  </si>
  <si>
    <t>９８品目</t>
    <rPh sb="2" eb="3">
      <t>シナ</t>
    </rPh>
    <rPh sb="3" eb="4">
      <t>メ</t>
    </rPh>
    <phoneticPr fontId="3"/>
  </si>
  <si>
    <t>９９品目</t>
    <rPh sb="2" eb="3">
      <t>シナ</t>
    </rPh>
    <rPh sb="3" eb="4">
      <t>メ</t>
    </rPh>
    <phoneticPr fontId="3"/>
  </si>
  <si>
    <t>１００品目</t>
    <rPh sb="3" eb="4">
      <t>シナ</t>
    </rPh>
    <rPh sb="4" eb="5">
      <t>メ</t>
    </rPh>
    <phoneticPr fontId="3"/>
  </si>
  <si>
    <t>１０１品目</t>
    <rPh sb="3" eb="4">
      <t>シナ</t>
    </rPh>
    <rPh sb="4" eb="5">
      <t>メ</t>
    </rPh>
    <phoneticPr fontId="3"/>
  </si>
  <si>
    <t>１０２品目</t>
    <rPh sb="3" eb="4">
      <t>シナ</t>
    </rPh>
    <rPh sb="4" eb="5">
      <t>メ</t>
    </rPh>
    <phoneticPr fontId="3"/>
  </si>
  <si>
    <t>１０３品目</t>
    <rPh sb="3" eb="4">
      <t>シナ</t>
    </rPh>
    <rPh sb="4" eb="5">
      <t>メ</t>
    </rPh>
    <phoneticPr fontId="3"/>
  </si>
  <si>
    <t>１０４品目</t>
    <rPh sb="3" eb="4">
      <t>シナ</t>
    </rPh>
    <rPh sb="4" eb="5">
      <t>メ</t>
    </rPh>
    <phoneticPr fontId="3"/>
  </si>
  <si>
    <t>１０５品目</t>
    <rPh sb="3" eb="4">
      <t>シナ</t>
    </rPh>
    <rPh sb="4" eb="5">
      <t>メ</t>
    </rPh>
    <phoneticPr fontId="3"/>
  </si>
  <si>
    <t>１０６品目</t>
    <rPh sb="3" eb="4">
      <t>シナ</t>
    </rPh>
    <rPh sb="4" eb="5">
      <t>メ</t>
    </rPh>
    <phoneticPr fontId="3"/>
  </si>
  <si>
    <t>１０７品目</t>
    <rPh sb="3" eb="4">
      <t>シナ</t>
    </rPh>
    <rPh sb="4" eb="5">
      <t>メ</t>
    </rPh>
    <phoneticPr fontId="3"/>
  </si>
  <si>
    <t>１０８品目</t>
    <rPh sb="3" eb="4">
      <t>シナ</t>
    </rPh>
    <rPh sb="4" eb="5">
      <t>メ</t>
    </rPh>
    <phoneticPr fontId="3"/>
  </si>
  <si>
    <t>１０９品目</t>
    <rPh sb="3" eb="4">
      <t>シナ</t>
    </rPh>
    <rPh sb="4" eb="5">
      <t>メ</t>
    </rPh>
    <phoneticPr fontId="3"/>
  </si>
  <si>
    <t>２営業日</t>
    <rPh sb="1" eb="4">
      <t>エイギョウビ</t>
    </rPh>
    <phoneticPr fontId="3"/>
  </si>
  <si>
    <t>３営業日</t>
    <rPh sb="1" eb="4">
      <t>エイギョウビ</t>
    </rPh>
    <phoneticPr fontId="3"/>
  </si>
  <si>
    <t>５営業日</t>
    <rPh sb="1" eb="4">
      <t>エイギョウビ</t>
    </rPh>
    <phoneticPr fontId="3"/>
  </si>
  <si>
    <t>備考欄及び調理法</t>
  </si>
  <si>
    <t>　</t>
  </si>
  <si>
    <t>　</t>
    <phoneticPr fontId="4"/>
  </si>
  <si>
    <t>会社、団体名。個人は無記名（*１）</t>
    <rPh sb="0" eb="2">
      <t>カイシャ</t>
    </rPh>
    <rPh sb="3" eb="5">
      <t>ダンタイ</t>
    </rPh>
    <rPh sb="5" eb="6">
      <t>メイ</t>
    </rPh>
    <rPh sb="7" eb="9">
      <t>コジン</t>
    </rPh>
    <rPh sb="10" eb="13">
      <t>ムキメイ</t>
    </rPh>
    <phoneticPr fontId="3"/>
  </si>
  <si>
    <t>から揚げ</t>
    <rPh sb="2" eb="3">
      <t>ア</t>
    </rPh>
    <phoneticPr fontId="3"/>
  </si>
  <si>
    <t>納品形式（*1）</t>
    <rPh sb="0" eb="2">
      <t>ノウヒン</t>
    </rPh>
    <rPh sb="2" eb="4">
      <t>ケイシキ</t>
    </rPh>
    <phoneticPr fontId="3"/>
  </si>
  <si>
    <t>Ｅｘｃｅｌ</t>
    <phoneticPr fontId="3"/>
  </si>
  <si>
    <t>※　　　見本　　　※</t>
    <rPh sb="4" eb="6">
      <t>ミホン</t>
    </rPh>
    <phoneticPr fontId="3"/>
  </si>
  <si>
    <t>※　書き方　見本　※</t>
    <rPh sb="2" eb="3">
      <t>カ</t>
    </rPh>
    <rPh sb="4" eb="5">
      <t>カタ</t>
    </rPh>
    <rPh sb="6" eb="8">
      <t>ミホン</t>
    </rPh>
    <phoneticPr fontId="3"/>
  </si>
  <si>
    <t>素揚げ（必須ではありませんが記入するとより正確なデーターを納品できます）</t>
    <rPh sb="0" eb="1">
      <t>ス</t>
    </rPh>
    <rPh sb="1" eb="2">
      <t>ア</t>
    </rPh>
    <rPh sb="4" eb="6">
      <t>ヒッス</t>
    </rPh>
    <rPh sb="14" eb="16">
      <t>キニュウ</t>
    </rPh>
    <rPh sb="21" eb="23">
      <t>セイカク</t>
    </rPh>
    <rPh sb="29" eb="31">
      <t>ノウヒン</t>
    </rPh>
    <phoneticPr fontId="3"/>
  </si>
  <si>
    <t>例　：　ｃｃ欄に設定している送信先にも納品願います</t>
    <rPh sb="0" eb="1">
      <t>レイ</t>
    </rPh>
    <rPh sb="6" eb="7">
      <t>ラン</t>
    </rPh>
    <rPh sb="8" eb="10">
      <t>セッテイ</t>
    </rPh>
    <rPh sb="14" eb="16">
      <t>ソウシン</t>
    </rPh>
    <rPh sb="16" eb="17">
      <t>サキ</t>
    </rPh>
    <rPh sb="19" eb="22">
      <t>ノウヒンネガ</t>
    </rPh>
    <phoneticPr fontId="3"/>
  </si>
  <si>
    <t>例　　：　5営業日での納品をお願いします。</t>
    <rPh sb="0" eb="1">
      <t>レイ</t>
    </rPh>
    <rPh sb="6" eb="9">
      <t>エイギョウビ</t>
    </rPh>
    <rPh sb="11" eb="13">
      <t>ノウヒン</t>
    </rPh>
    <rPh sb="15" eb="16">
      <t>ネガ</t>
    </rPh>
    <phoneticPr fontId="3"/>
  </si>
  <si>
    <t>スピード納品</t>
    <rPh sb="4" eb="6">
      <t>ノウヒン</t>
    </rPh>
    <phoneticPr fontId="3"/>
  </si>
  <si>
    <t>５営業日</t>
    <rPh sb="1" eb="4">
      <t>エイギョウビ</t>
    </rPh>
    <phoneticPr fontId="3"/>
  </si>
  <si>
    <t>３営業日</t>
    <rPh sb="1" eb="4">
      <t>エイギョウビ</t>
    </rPh>
    <phoneticPr fontId="3"/>
  </si>
  <si>
    <t>２営業日</t>
    <rPh sb="1" eb="4">
      <t>エイギョウビ</t>
    </rPh>
    <phoneticPr fontId="3"/>
  </si>
  <si>
    <t>品数</t>
    <rPh sb="0" eb="2">
      <t>シナカズ</t>
    </rPh>
    <phoneticPr fontId="3"/>
  </si>
  <si>
    <t>計算結果希望納品形式（*１）</t>
    <rPh sb="0" eb="2">
      <t>ケイサン</t>
    </rPh>
    <rPh sb="2" eb="4">
      <t>ケッカ</t>
    </rPh>
    <rPh sb="4" eb="6">
      <t>キボウ</t>
    </rPh>
    <rPh sb="6" eb="8">
      <t>ノウヒン</t>
    </rPh>
    <rPh sb="8" eb="10">
      <t>ケイシキ</t>
    </rPh>
    <phoneticPr fontId="3"/>
  </si>
  <si>
    <t>会社、団体名または個人名（*１）</t>
    <rPh sb="0" eb="2">
      <t>カイシャ</t>
    </rPh>
    <rPh sb="3" eb="5">
      <t>ダンタイ</t>
    </rPh>
    <rPh sb="5" eb="6">
      <t>メイ</t>
    </rPh>
    <rPh sb="9" eb="12">
      <t>コジンメイ</t>
    </rPh>
    <phoneticPr fontId="3"/>
  </si>
  <si>
    <t>希望の場合はクリックして選択してください</t>
    <rPh sb="0" eb="2">
      <t>キボウ</t>
    </rPh>
    <rPh sb="3" eb="5">
      <t>バアイ</t>
    </rPh>
    <rPh sb="12" eb="14">
      <t>センタク</t>
    </rPh>
    <phoneticPr fontId="3"/>
  </si>
  <si>
    <t>糖質</t>
    <rPh sb="0" eb="2">
      <t>トウシツ</t>
    </rPh>
    <phoneticPr fontId="3"/>
  </si>
  <si>
    <t>納期（*１）</t>
    <rPh sb="0" eb="2">
      <t>ノウキ</t>
    </rPh>
    <phoneticPr fontId="3"/>
  </si>
  <si>
    <t>有料希望オプション</t>
    <rPh sb="0" eb="2">
      <t>ユウリョウ</t>
    </rPh>
    <rPh sb="2" eb="4">
      <t>キボウ</t>
    </rPh>
    <phoneticPr fontId="3"/>
  </si>
  <si>
    <t>ベジタリアン・宗教禁忌職表示オプション（*２）</t>
    <rPh sb="7" eb="9">
      <t>シュウキョウ</t>
    </rPh>
    <rPh sb="9" eb="11">
      <t>キンキ</t>
    </rPh>
    <rPh sb="11" eb="12">
      <t>ショク</t>
    </rPh>
    <rPh sb="12" eb="14">
      <t>ヒョウジ</t>
    </rPh>
    <phoneticPr fontId="3"/>
  </si>
  <si>
    <t>アレルギー表示オプション（*2）</t>
    <rPh sb="5" eb="7">
      <t>ヒョウジ</t>
    </rPh>
    <phoneticPr fontId="3"/>
  </si>
  <si>
    <t>人前数（*1）</t>
    <rPh sb="0" eb="2">
      <t>ニンマエ</t>
    </rPh>
    <rPh sb="2" eb="3">
      <t>スウ</t>
    </rPh>
    <phoneticPr fontId="3"/>
  </si>
  <si>
    <t>必須項目にてクリックして選択してください</t>
    <rPh sb="0" eb="2">
      <t>ヒッス</t>
    </rPh>
    <rPh sb="2" eb="4">
      <t>コウモク</t>
    </rPh>
    <rPh sb="12" eb="14">
      <t>センタク</t>
    </rPh>
    <phoneticPr fontId="3"/>
  </si>
  <si>
    <t>食材廃棄率計算(*2)</t>
    <rPh sb="0" eb="2">
      <t>ショクザイ</t>
    </rPh>
    <rPh sb="2" eb="4">
      <t>ハイキ</t>
    </rPh>
    <rPh sb="4" eb="5">
      <t>リツ</t>
    </rPh>
    <rPh sb="5" eb="7">
      <t>ケイサン</t>
    </rPh>
    <phoneticPr fontId="9"/>
  </si>
  <si>
    <t>フードガイドサービス栄養価計算　入稿テンプレート</t>
    <phoneticPr fontId="3"/>
  </si>
  <si>
    <t>フードガイドサービスHP</t>
    <phoneticPr fontId="3"/>
  </si>
  <si>
    <t>https://www.foodguideservice.com/</t>
    <phoneticPr fontId="3"/>
  </si>
  <si>
    <t>その他栄養価算出項目（*2）</t>
    <rPh sb="2" eb="3">
      <t>タ</t>
    </rPh>
    <rPh sb="3" eb="6">
      <t>エイヨウカ</t>
    </rPh>
    <rPh sb="6" eb="8">
      <t>サンシュツ</t>
    </rPh>
    <rPh sb="8" eb="10">
      <t>コウモク</t>
    </rPh>
    <phoneticPr fontId="3"/>
  </si>
  <si>
    <t>*１　必須項目です。*２　アレルギー表示希望、宗教タブー表示その他有料オプション希望の方は各項目の入力欄へ希望の旨を選択して入力してください。</t>
    <rPh sb="3" eb="5">
      <t>ヒッス</t>
    </rPh>
    <rPh sb="5" eb="7">
      <t>コウモク</t>
    </rPh>
    <rPh sb="18" eb="20">
      <t>ヒョウジ</t>
    </rPh>
    <rPh sb="20" eb="22">
      <t>キボウ</t>
    </rPh>
    <rPh sb="23" eb="25">
      <t>シュウキョウ</t>
    </rPh>
    <rPh sb="28" eb="30">
      <t>ヒョウジ</t>
    </rPh>
    <rPh sb="32" eb="33">
      <t>タ</t>
    </rPh>
    <rPh sb="33" eb="35">
      <t>ユウリョウ</t>
    </rPh>
    <rPh sb="40" eb="42">
      <t>キボウ</t>
    </rPh>
    <rPh sb="43" eb="44">
      <t>カタ</t>
    </rPh>
    <rPh sb="45" eb="48">
      <t>カクコウモク</t>
    </rPh>
    <rPh sb="49" eb="51">
      <t>ニュウリョク</t>
    </rPh>
    <rPh sb="51" eb="52">
      <t>ラン</t>
    </rPh>
    <rPh sb="53" eb="55">
      <t>キボウ</t>
    </rPh>
    <rPh sb="56" eb="57">
      <t>ムネ</t>
    </rPh>
    <rPh sb="58" eb="60">
      <t>センタク</t>
    </rPh>
    <rPh sb="62" eb="64">
      <t>ニュウリョク</t>
    </rPh>
    <phoneticPr fontId="3"/>
  </si>
  <si>
    <t>送付先メールアドレス</t>
    <rPh sb="0" eb="3">
      <t>ソウフサキ</t>
    </rPh>
    <phoneticPr fontId="3"/>
  </si>
  <si>
    <t>備考欄及び調理法</t>
    <rPh sb="0" eb="2">
      <t>ビコウ</t>
    </rPh>
    <rPh sb="2" eb="3">
      <t>ラン</t>
    </rPh>
    <rPh sb="3" eb="4">
      <t>オヨ</t>
    </rPh>
    <rPh sb="5" eb="8">
      <t>チョウリホウ</t>
    </rPh>
    <phoneticPr fontId="10"/>
  </si>
  <si>
    <t>1０品目希望データー選択欄</t>
    <rPh sb="2" eb="4">
      <t>ヒンモク</t>
    </rPh>
    <rPh sb="3" eb="4">
      <t>メ</t>
    </rPh>
    <rPh sb="4" eb="6">
      <t>キボウ</t>
    </rPh>
    <rPh sb="10" eb="12">
      <t>センタク</t>
    </rPh>
    <rPh sb="12" eb="13">
      <t>ラン</t>
    </rPh>
    <phoneticPr fontId="3"/>
  </si>
  <si>
    <t>4品目希望データー選択欄</t>
    <rPh sb="1" eb="3">
      <t>ヒンモク</t>
    </rPh>
    <rPh sb="2" eb="3">
      <t>メ</t>
    </rPh>
    <rPh sb="3" eb="5">
      <t>キボウ</t>
    </rPh>
    <rPh sb="9" eb="11">
      <t>センタク</t>
    </rPh>
    <rPh sb="11" eb="12">
      <t>ラン</t>
    </rPh>
    <phoneticPr fontId="3"/>
  </si>
  <si>
    <t>5品目希望データー選択欄</t>
    <rPh sb="1" eb="3">
      <t>ヒンモク</t>
    </rPh>
    <rPh sb="2" eb="3">
      <t>メ</t>
    </rPh>
    <rPh sb="3" eb="5">
      <t>キボウ</t>
    </rPh>
    <rPh sb="9" eb="11">
      <t>センタク</t>
    </rPh>
    <rPh sb="11" eb="12">
      <t>ラン</t>
    </rPh>
    <phoneticPr fontId="3"/>
  </si>
  <si>
    <t>6品目希望データー選択欄</t>
    <rPh sb="1" eb="3">
      <t>ヒンモク</t>
    </rPh>
    <rPh sb="2" eb="3">
      <t>メ</t>
    </rPh>
    <rPh sb="3" eb="5">
      <t>キボウ</t>
    </rPh>
    <rPh sb="9" eb="11">
      <t>センタク</t>
    </rPh>
    <rPh sb="11" eb="12">
      <t>ラン</t>
    </rPh>
    <phoneticPr fontId="3"/>
  </si>
  <si>
    <t>7品目希望データー選択欄</t>
    <rPh sb="1" eb="3">
      <t>ヒンモク</t>
    </rPh>
    <rPh sb="2" eb="3">
      <t>メ</t>
    </rPh>
    <rPh sb="3" eb="5">
      <t>キボウ</t>
    </rPh>
    <rPh sb="9" eb="11">
      <t>センタク</t>
    </rPh>
    <rPh sb="11" eb="12">
      <t>ラン</t>
    </rPh>
    <phoneticPr fontId="3"/>
  </si>
  <si>
    <t>8品目希望データー選択欄</t>
    <rPh sb="1" eb="3">
      <t>ヒンモク</t>
    </rPh>
    <rPh sb="2" eb="3">
      <t>メ</t>
    </rPh>
    <rPh sb="3" eb="5">
      <t>キボウ</t>
    </rPh>
    <rPh sb="9" eb="11">
      <t>センタク</t>
    </rPh>
    <rPh sb="11" eb="12">
      <t>ラン</t>
    </rPh>
    <phoneticPr fontId="3"/>
  </si>
  <si>
    <t>9品目希望データー選択欄</t>
    <rPh sb="1" eb="3">
      <t>ヒンモク</t>
    </rPh>
    <rPh sb="2" eb="3">
      <t>メ</t>
    </rPh>
    <rPh sb="3" eb="5">
      <t>キボウ</t>
    </rPh>
    <rPh sb="9" eb="11">
      <t>センタク</t>
    </rPh>
    <rPh sb="11" eb="12">
      <t>ラン</t>
    </rPh>
    <phoneticPr fontId="3"/>
  </si>
  <si>
    <t>11品目希望データー選択欄</t>
    <rPh sb="2" eb="4">
      <t>ヒンモク</t>
    </rPh>
    <rPh sb="3" eb="4">
      <t>メ</t>
    </rPh>
    <rPh sb="4" eb="6">
      <t>キボウ</t>
    </rPh>
    <rPh sb="10" eb="12">
      <t>センタク</t>
    </rPh>
    <rPh sb="12" eb="13">
      <t>ラン</t>
    </rPh>
    <phoneticPr fontId="3"/>
  </si>
  <si>
    <t>1３品目希望データー選択欄</t>
    <rPh sb="2" eb="4">
      <t>ヒンモク</t>
    </rPh>
    <rPh sb="3" eb="4">
      <t>メ</t>
    </rPh>
    <rPh sb="4" eb="6">
      <t>キボウ</t>
    </rPh>
    <rPh sb="10" eb="12">
      <t>センタク</t>
    </rPh>
    <rPh sb="12" eb="13">
      <t>ラン</t>
    </rPh>
    <phoneticPr fontId="3"/>
  </si>
  <si>
    <t>14品目希望データー選択欄</t>
    <rPh sb="2" eb="4">
      <t>ヒンモク</t>
    </rPh>
    <rPh sb="3" eb="4">
      <t>メ</t>
    </rPh>
    <rPh sb="4" eb="6">
      <t>キボウ</t>
    </rPh>
    <rPh sb="10" eb="12">
      <t>センタク</t>
    </rPh>
    <rPh sb="12" eb="13">
      <t>ラン</t>
    </rPh>
    <phoneticPr fontId="3"/>
  </si>
  <si>
    <t>15品目希望データー選択欄</t>
    <rPh sb="2" eb="4">
      <t>ヒンモク</t>
    </rPh>
    <rPh sb="3" eb="4">
      <t>メ</t>
    </rPh>
    <rPh sb="4" eb="6">
      <t>キボウ</t>
    </rPh>
    <rPh sb="10" eb="12">
      <t>センタク</t>
    </rPh>
    <rPh sb="12" eb="13">
      <t>ラン</t>
    </rPh>
    <phoneticPr fontId="3"/>
  </si>
  <si>
    <t>16品目希望データー選択欄</t>
    <rPh sb="2" eb="4">
      <t>ヒンモク</t>
    </rPh>
    <rPh sb="3" eb="4">
      <t>メ</t>
    </rPh>
    <rPh sb="4" eb="6">
      <t>キボウ</t>
    </rPh>
    <rPh sb="10" eb="12">
      <t>センタク</t>
    </rPh>
    <rPh sb="12" eb="13">
      <t>ラン</t>
    </rPh>
    <phoneticPr fontId="3"/>
  </si>
  <si>
    <t>17品目希望データー選択欄</t>
    <rPh sb="2" eb="4">
      <t>ヒンモク</t>
    </rPh>
    <rPh sb="3" eb="4">
      <t>メ</t>
    </rPh>
    <rPh sb="4" eb="6">
      <t>キボウ</t>
    </rPh>
    <rPh sb="10" eb="12">
      <t>センタク</t>
    </rPh>
    <rPh sb="12" eb="13">
      <t>ラン</t>
    </rPh>
    <phoneticPr fontId="3"/>
  </si>
  <si>
    <t>18品目希望データー選択欄</t>
    <rPh sb="2" eb="4">
      <t>ヒンモク</t>
    </rPh>
    <rPh sb="3" eb="4">
      <t>メ</t>
    </rPh>
    <rPh sb="4" eb="6">
      <t>キボウ</t>
    </rPh>
    <rPh sb="10" eb="12">
      <t>センタク</t>
    </rPh>
    <rPh sb="12" eb="13">
      <t>ラン</t>
    </rPh>
    <phoneticPr fontId="3"/>
  </si>
  <si>
    <t>19品目希望データー選択欄</t>
    <rPh sb="2" eb="4">
      <t>ヒンモク</t>
    </rPh>
    <rPh sb="3" eb="4">
      <t>メ</t>
    </rPh>
    <rPh sb="4" eb="6">
      <t>キボウ</t>
    </rPh>
    <rPh sb="10" eb="12">
      <t>センタク</t>
    </rPh>
    <rPh sb="12" eb="13">
      <t>ラン</t>
    </rPh>
    <phoneticPr fontId="3"/>
  </si>
  <si>
    <t>２4品目希望データー選択欄</t>
    <rPh sb="2" eb="4">
      <t>ヒンモク</t>
    </rPh>
    <rPh sb="3" eb="4">
      <t>メ</t>
    </rPh>
    <rPh sb="4" eb="6">
      <t>キボウ</t>
    </rPh>
    <rPh sb="10" eb="12">
      <t>センタク</t>
    </rPh>
    <rPh sb="12" eb="13">
      <t>ラン</t>
    </rPh>
    <phoneticPr fontId="3"/>
  </si>
  <si>
    <t>３4品目希望データー選択欄</t>
    <rPh sb="2" eb="4">
      <t>ヒンモク</t>
    </rPh>
    <rPh sb="3" eb="4">
      <t>メ</t>
    </rPh>
    <rPh sb="4" eb="6">
      <t>キボウ</t>
    </rPh>
    <rPh sb="10" eb="12">
      <t>センタク</t>
    </rPh>
    <rPh sb="12" eb="13">
      <t>ラン</t>
    </rPh>
    <phoneticPr fontId="3"/>
  </si>
  <si>
    <t>アレルギー表示オプション(*2)</t>
    <rPh sb="5" eb="7">
      <t>ヒョウジ</t>
    </rPh>
    <phoneticPr fontId="3"/>
  </si>
  <si>
    <t>ベジタリアン・宗教禁忌職表示オプション(*2)</t>
    <rPh sb="7" eb="9">
      <t>シュウキョウ</t>
    </rPh>
    <rPh sb="9" eb="11">
      <t>キンキ</t>
    </rPh>
    <rPh sb="11" eb="12">
      <t>ショク</t>
    </rPh>
    <rPh sb="12" eb="14">
      <t>ヒョウジ</t>
    </rPh>
    <phoneticPr fontId="3"/>
  </si>
  <si>
    <t>その他栄養価算出項目(*2)</t>
    <rPh sb="2" eb="3">
      <t>タ</t>
    </rPh>
    <rPh sb="3" eb="6">
      <t>エイヨウカ</t>
    </rPh>
    <rPh sb="6" eb="8">
      <t>サンシュツ</t>
    </rPh>
    <rPh sb="8" eb="10">
      <t>コウモク</t>
    </rPh>
    <phoneticPr fontId="3"/>
  </si>
  <si>
    <t>４4品目希望データー選択欄</t>
    <rPh sb="2" eb="4">
      <t>ヒンモク</t>
    </rPh>
    <rPh sb="3" eb="4">
      <t>メ</t>
    </rPh>
    <rPh sb="4" eb="6">
      <t>キボウ</t>
    </rPh>
    <rPh sb="10" eb="12">
      <t>センタク</t>
    </rPh>
    <rPh sb="12" eb="13">
      <t>ラン</t>
    </rPh>
    <phoneticPr fontId="3"/>
  </si>
  <si>
    <t>５4品目希望データー選択欄</t>
    <rPh sb="2" eb="4">
      <t>ヒンモク</t>
    </rPh>
    <rPh sb="3" eb="4">
      <t>メ</t>
    </rPh>
    <rPh sb="4" eb="6">
      <t>キボウ</t>
    </rPh>
    <rPh sb="10" eb="12">
      <t>センタク</t>
    </rPh>
    <rPh sb="12" eb="13">
      <t>ラン</t>
    </rPh>
    <phoneticPr fontId="3"/>
  </si>
  <si>
    <t>６4品目希望データー選択欄</t>
    <rPh sb="2" eb="4">
      <t>ヒンモク</t>
    </rPh>
    <rPh sb="3" eb="4">
      <t>メ</t>
    </rPh>
    <rPh sb="4" eb="6">
      <t>キボウ</t>
    </rPh>
    <rPh sb="10" eb="12">
      <t>センタク</t>
    </rPh>
    <rPh sb="12" eb="13">
      <t>ラン</t>
    </rPh>
    <phoneticPr fontId="3"/>
  </si>
  <si>
    <t>７4品目希望データー選択欄</t>
    <rPh sb="2" eb="4">
      <t>ヒンモク</t>
    </rPh>
    <rPh sb="3" eb="4">
      <t>メ</t>
    </rPh>
    <rPh sb="4" eb="6">
      <t>キボウ</t>
    </rPh>
    <rPh sb="10" eb="12">
      <t>センタク</t>
    </rPh>
    <rPh sb="12" eb="13">
      <t>ラン</t>
    </rPh>
    <phoneticPr fontId="3"/>
  </si>
  <si>
    <t>７６品目希望データー選択欄</t>
    <rPh sb="2" eb="4">
      <t>ヒンモク</t>
    </rPh>
    <rPh sb="3" eb="4">
      <t>メ</t>
    </rPh>
    <rPh sb="4" eb="6">
      <t>キボウ</t>
    </rPh>
    <rPh sb="10" eb="12">
      <t>センタク</t>
    </rPh>
    <rPh sb="12" eb="13">
      <t>ラン</t>
    </rPh>
    <phoneticPr fontId="3"/>
  </si>
  <si>
    <t>９4品目希望データー選択欄</t>
    <rPh sb="2" eb="4">
      <t>ヒンモク</t>
    </rPh>
    <rPh sb="3" eb="4">
      <t>メ</t>
    </rPh>
    <rPh sb="4" eb="6">
      <t>キボウ</t>
    </rPh>
    <rPh sb="10" eb="12">
      <t>センタク</t>
    </rPh>
    <rPh sb="12" eb="13">
      <t>ラン</t>
    </rPh>
    <phoneticPr fontId="3"/>
  </si>
  <si>
    <t>区分集計</t>
    <rPh sb="0" eb="2">
      <t>クブン</t>
    </rPh>
    <rPh sb="2" eb="4">
      <t>シュウケイ</t>
    </rPh>
    <phoneticPr fontId="3"/>
  </si>
  <si>
    <t>料金区分</t>
    <rPh sb="0" eb="2">
      <t>リョウキン</t>
    </rPh>
    <rPh sb="2" eb="4">
      <t>クブン</t>
    </rPh>
    <phoneticPr fontId="3"/>
  </si>
  <si>
    <t>合計</t>
    <rPh sb="0" eb="2">
      <t>ゴウケイ</t>
    </rPh>
    <phoneticPr fontId="3"/>
  </si>
  <si>
    <t>オプション単価</t>
    <rPh sb="5" eb="7">
      <t>タンカ</t>
    </rPh>
    <phoneticPr fontId="3"/>
  </si>
  <si>
    <t>オプション合計入力数</t>
    <rPh sb="5" eb="7">
      <t>ゴウケイ</t>
    </rPh>
    <rPh sb="7" eb="9">
      <t>ニュウリョク</t>
    </rPh>
    <rPh sb="9" eb="10">
      <t>スウ</t>
    </rPh>
    <phoneticPr fontId="3"/>
  </si>
  <si>
    <t>割引額</t>
    <rPh sb="0" eb="3">
      <t>ワリビキガク</t>
    </rPh>
    <phoneticPr fontId="3"/>
  </si>
  <si>
    <t>↓ここに非表示文あり</t>
    <rPh sb="4" eb="7">
      <t>ヒヒョウジ</t>
    </rPh>
    <rPh sb="7" eb="8">
      <t>ブン</t>
    </rPh>
    <phoneticPr fontId="3"/>
  </si>
  <si>
    <t>廃棄率計算希望の場合入力</t>
    <rPh sb="0" eb="2">
      <t>ハイキ</t>
    </rPh>
    <rPh sb="2" eb="3">
      <t>リツ</t>
    </rPh>
    <rPh sb="3" eb="5">
      <t>ケイサン</t>
    </rPh>
    <rPh sb="5" eb="7">
      <t>キボウ</t>
    </rPh>
    <rPh sb="8" eb="10">
      <t>バアイ</t>
    </rPh>
    <rPh sb="10" eb="12">
      <t>ニュウリョク</t>
    </rPh>
    <phoneticPr fontId="10"/>
  </si>
  <si>
    <t>アレルギー表示義務7品目算出希望の場合入力</t>
    <rPh sb="5" eb="7">
      <t>ヒョウジ</t>
    </rPh>
    <rPh sb="7" eb="9">
      <t>ギム</t>
    </rPh>
    <rPh sb="10" eb="12">
      <t>ヒンモク</t>
    </rPh>
    <rPh sb="12" eb="14">
      <t>サンシュツ</t>
    </rPh>
    <rPh sb="14" eb="16">
      <t>キボウ</t>
    </rPh>
    <rPh sb="17" eb="19">
      <t>バアイ</t>
    </rPh>
    <rPh sb="19" eb="21">
      <t>ニュウリョク</t>
    </rPh>
    <phoneticPr fontId="10"/>
  </si>
  <si>
    <t>宗教表示希望の場合入力</t>
    <rPh sb="0" eb="2">
      <t>シュウキョウ</t>
    </rPh>
    <rPh sb="2" eb="4">
      <t>ヒョウジ</t>
    </rPh>
    <rPh sb="4" eb="6">
      <t>キボウ</t>
    </rPh>
    <rPh sb="7" eb="9">
      <t>バアイ</t>
    </rPh>
    <rPh sb="9" eb="11">
      <t>ニュウリョク</t>
    </rPh>
    <phoneticPr fontId="10"/>
  </si>
  <si>
    <t>このシートはお客様には関係のないシートです。干渉されないようお願いいたします。</t>
    <rPh sb="7" eb="9">
      <t>キャクサマ</t>
    </rPh>
    <rPh sb="11" eb="13">
      <t>カンケイ</t>
    </rPh>
    <rPh sb="22" eb="24">
      <t>カンショウ</t>
    </rPh>
    <rPh sb="31" eb="32">
      <t>ネガ</t>
    </rPh>
    <phoneticPr fontId="3"/>
  </si>
  <si>
    <t>依頼料理名</t>
    <rPh sb="0" eb="2">
      <t>イライ</t>
    </rPh>
    <rPh sb="2" eb="5">
      <t>リョウリメイ</t>
    </rPh>
    <phoneticPr fontId="11"/>
  </si>
  <si>
    <t>納期</t>
    <rPh sb="0" eb="2">
      <t>ノウキ</t>
    </rPh>
    <phoneticPr fontId="11"/>
  </si>
  <si>
    <t>廃棄率計算希望の場合入力</t>
    <rPh sb="0" eb="2">
      <t>ハイキ</t>
    </rPh>
    <rPh sb="2" eb="3">
      <t>リツ</t>
    </rPh>
    <rPh sb="3" eb="5">
      <t>ケイサン</t>
    </rPh>
    <rPh sb="5" eb="7">
      <t>キボウ</t>
    </rPh>
    <rPh sb="8" eb="10">
      <t>バアイ</t>
    </rPh>
    <rPh sb="10" eb="12">
      <t>ニュウリョク</t>
    </rPh>
    <phoneticPr fontId="11"/>
  </si>
  <si>
    <t>アレルギー表示義務7品目算出希望の場合入力</t>
    <rPh sb="5" eb="7">
      <t>ヒョウジ</t>
    </rPh>
    <rPh sb="7" eb="9">
      <t>ギム</t>
    </rPh>
    <rPh sb="10" eb="12">
      <t>ヒンモク</t>
    </rPh>
    <rPh sb="12" eb="14">
      <t>サンシュツ</t>
    </rPh>
    <rPh sb="14" eb="16">
      <t>キボウ</t>
    </rPh>
    <rPh sb="17" eb="19">
      <t>バアイ</t>
    </rPh>
    <rPh sb="19" eb="21">
      <t>ニュウリョク</t>
    </rPh>
    <phoneticPr fontId="11"/>
  </si>
  <si>
    <t>宗教表示希望の場合入力</t>
    <rPh sb="0" eb="2">
      <t>シュウキョウ</t>
    </rPh>
    <rPh sb="2" eb="4">
      <t>ヒョウジ</t>
    </rPh>
    <rPh sb="4" eb="6">
      <t>キボウ</t>
    </rPh>
    <rPh sb="7" eb="9">
      <t>バアイ</t>
    </rPh>
    <rPh sb="9" eb="11">
      <t>ニュウリョク</t>
    </rPh>
    <phoneticPr fontId="11"/>
  </si>
  <si>
    <t>レシピ記載のは何人前であるのか</t>
    <rPh sb="3" eb="5">
      <t>キサイ</t>
    </rPh>
    <rPh sb="7" eb="10">
      <t>ナンニンマエ</t>
    </rPh>
    <phoneticPr fontId="11"/>
  </si>
  <si>
    <t>その他微量栄養素希望</t>
    <rPh sb="2" eb="3">
      <t>タ</t>
    </rPh>
    <rPh sb="3" eb="5">
      <t>ビリョウ</t>
    </rPh>
    <rPh sb="5" eb="8">
      <t>エイヨウソ</t>
    </rPh>
    <rPh sb="8" eb="10">
      <t>キボウ</t>
    </rPh>
    <phoneticPr fontId="11"/>
  </si>
  <si>
    <t>G</t>
    <phoneticPr fontId="3"/>
  </si>
  <si>
    <t>その他栄養価オプション数</t>
    <rPh sb="2" eb="3">
      <t>タ</t>
    </rPh>
    <rPh sb="3" eb="6">
      <t>エイヨウカ</t>
    </rPh>
    <rPh sb="11" eb="12">
      <t>スウ</t>
    </rPh>
    <phoneticPr fontId="3"/>
  </si>
  <si>
    <t>宗教表示オプション</t>
    <rPh sb="0" eb="2">
      <t>シュウキョウ</t>
    </rPh>
    <rPh sb="2" eb="4">
      <t>ヒョウジ</t>
    </rPh>
    <phoneticPr fontId="3"/>
  </si>
  <si>
    <t>アレルギーオプション</t>
    <phoneticPr fontId="3"/>
  </si>
  <si>
    <t>これ以上入力件数がある場合はファイルをコピーしてご使用ください</t>
    <rPh sb="2" eb="4">
      <t>イジョウ</t>
    </rPh>
    <rPh sb="4" eb="6">
      <t>ニュウリョク</t>
    </rPh>
    <rPh sb="6" eb="8">
      <t>ケンスウ</t>
    </rPh>
    <rPh sb="11" eb="13">
      <t>バアイ</t>
    </rPh>
    <rPh sb="25" eb="27">
      <t>シヨウ</t>
    </rPh>
    <phoneticPr fontId="3"/>
  </si>
  <si>
    <t>最終利用日</t>
    <rPh sb="0" eb="2">
      <t>サイシュウ</t>
    </rPh>
    <rPh sb="2" eb="4">
      <t>リヨウ</t>
    </rPh>
    <rPh sb="4" eb="5">
      <t>ビ</t>
    </rPh>
    <phoneticPr fontId="3"/>
  </si>
  <si>
    <t>連続利用フラグ</t>
    <rPh sb="0" eb="2">
      <t>レンゾク</t>
    </rPh>
    <rPh sb="2" eb="4">
      <t>リヨウ</t>
    </rPh>
    <phoneticPr fontId="3"/>
  </si>
  <si>
    <t>割引額対象外は0</t>
    <rPh sb="0" eb="3">
      <t>ワリビキガク</t>
    </rPh>
    <rPh sb="3" eb="6">
      <t>タイショウガイ</t>
    </rPh>
    <phoneticPr fontId="3"/>
  </si>
  <si>
    <t xml:space="preserve"> </t>
    <phoneticPr fontId="3"/>
  </si>
  <si>
    <t>希望の場合はクリックして選択してください</t>
  </si>
  <si>
    <t>割引後合計金額(オプション料金も追加）</t>
    <rPh sb="0" eb="2">
      <t>ワリビキ</t>
    </rPh>
    <rPh sb="2" eb="3">
      <t>ゴ</t>
    </rPh>
    <rPh sb="3" eb="5">
      <t>ゴウケイ</t>
    </rPh>
    <rPh sb="5" eb="7">
      <t>キンガク</t>
    </rPh>
    <rPh sb="13" eb="15">
      <t>リョウキン</t>
    </rPh>
    <rPh sb="16" eb="18">
      <t>ツイカ</t>
    </rPh>
    <phoneticPr fontId="3"/>
  </si>
  <si>
    <t>テンプレート割引後合計金額</t>
    <rPh sb="6" eb="8">
      <t>ワリビキ</t>
    </rPh>
    <rPh sb="8" eb="9">
      <t>ゴ</t>
    </rPh>
    <rPh sb="9" eb="11">
      <t>ゴウケイ</t>
    </rPh>
    <rPh sb="11" eb="13">
      <t>キンガク</t>
    </rPh>
    <phoneticPr fontId="3"/>
  </si>
  <si>
    <t>廃棄率計算希望判定</t>
    <rPh sb="0" eb="2">
      <t>ハイキ</t>
    </rPh>
    <rPh sb="2" eb="3">
      <t>リツ</t>
    </rPh>
    <rPh sb="3" eb="5">
      <t>ケイサン</t>
    </rPh>
    <rPh sb="5" eb="7">
      <t>キボウ</t>
    </rPh>
    <rPh sb="7" eb="9">
      <t>ハンテイ</t>
    </rPh>
    <phoneticPr fontId="11"/>
  </si>
  <si>
    <t>アレルギー表示義務7品目算出希望判定</t>
    <rPh sb="5" eb="7">
      <t>ヒョウジ</t>
    </rPh>
    <rPh sb="7" eb="9">
      <t>ギム</t>
    </rPh>
    <rPh sb="10" eb="12">
      <t>ヒンモク</t>
    </rPh>
    <rPh sb="12" eb="14">
      <t>サンシュツ</t>
    </rPh>
    <rPh sb="14" eb="16">
      <t>キボウ</t>
    </rPh>
    <rPh sb="16" eb="18">
      <t>ハンテイ</t>
    </rPh>
    <phoneticPr fontId="11"/>
  </si>
  <si>
    <t>宗教判定</t>
    <rPh sb="0" eb="2">
      <t>シュウキョウ</t>
    </rPh>
    <rPh sb="2" eb="4">
      <t>ハンテイ</t>
    </rPh>
    <phoneticPr fontId="3"/>
  </si>
  <si>
    <t>微量栄養素判定</t>
    <rPh sb="0" eb="5">
      <t>ビリョウエイヨウソ</t>
    </rPh>
    <rPh sb="5" eb="7">
      <t>ハンテイ</t>
    </rPh>
    <phoneticPr fontId="3"/>
  </si>
  <si>
    <t>１００品目希望データー選択欄</t>
    <rPh sb="3" eb="5">
      <t>ヒンモク</t>
    </rPh>
    <rPh sb="4" eb="5">
      <t>メ</t>
    </rPh>
    <rPh sb="5" eb="7">
      <t>キボウ</t>
    </rPh>
    <rPh sb="11" eb="13">
      <t>センタク</t>
    </rPh>
    <rPh sb="13" eb="14">
      <t>ラン</t>
    </rPh>
    <phoneticPr fontId="3"/>
  </si>
  <si>
    <t>１０４品目希望データー選択欄</t>
    <rPh sb="3" eb="5">
      <t>ヒンモク</t>
    </rPh>
    <rPh sb="4" eb="5">
      <t>メ</t>
    </rPh>
    <rPh sb="5" eb="7">
      <t>キボウ</t>
    </rPh>
    <rPh sb="11" eb="13">
      <t>センタク</t>
    </rPh>
    <rPh sb="13" eb="14">
      <t>ラン</t>
    </rPh>
    <phoneticPr fontId="3"/>
  </si>
  <si>
    <t>８０品目希望データー選択欄</t>
    <rPh sb="2" eb="4">
      <t>ヒンモク</t>
    </rPh>
    <rPh sb="3" eb="4">
      <t>メ</t>
    </rPh>
    <rPh sb="4" eb="6">
      <t>キボウ</t>
    </rPh>
    <rPh sb="10" eb="12">
      <t>センタク</t>
    </rPh>
    <rPh sb="12" eb="13">
      <t>ラン</t>
    </rPh>
    <phoneticPr fontId="3"/>
  </si>
  <si>
    <t>８１品目希望データー選択欄</t>
    <rPh sb="2" eb="4">
      <t>ヒンモク</t>
    </rPh>
    <rPh sb="3" eb="4">
      <t>メ</t>
    </rPh>
    <rPh sb="4" eb="6">
      <t>キボウ</t>
    </rPh>
    <rPh sb="10" eb="12">
      <t>センタク</t>
    </rPh>
    <rPh sb="12" eb="13">
      <t>ラン</t>
    </rPh>
    <phoneticPr fontId="3"/>
  </si>
  <si>
    <t>８２品目希望データー選択欄</t>
    <rPh sb="2" eb="4">
      <t>ヒンモク</t>
    </rPh>
    <rPh sb="3" eb="4">
      <t>メ</t>
    </rPh>
    <rPh sb="4" eb="6">
      <t>キボウ</t>
    </rPh>
    <rPh sb="10" eb="12">
      <t>センタク</t>
    </rPh>
    <rPh sb="12" eb="13">
      <t>ラン</t>
    </rPh>
    <phoneticPr fontId="3"/>
  </si>
  <si>
    <t>８３品目希望データー選択欄</t>
    <rPh sb="2" eb="4">
      <t>ヒンモク</t>
    </rPh>
    <rPh sb="3" eb="4">
      <t>メ</t>
    </rPh>
    <rPh sb="4" eb="6">
      <t>キボウ</t>
    </rPh>
    <rPh sb="10" eb="12">
      <t>センタク</t>
    </rPh>
    <rPh sb="12" eb="13">
      <t>ラン</t>
    </rPh>
    <phoneticPr fontId="3"/>
  </si>
  <si>
    <t>８４品目希望データー選択欄</t>
    <rPh sb="2" eb="4">
      <t>ヒンモク</t>
    </rPh>
    <rPh sb="3" eb="4">
      <t>メ</t>
    </rPh>
    <rPh sb="4" eb="6">
      <t>キボウ</t>
    </rPh>
    <rPh sb="10" eb="12">
      <t>センタク</t>
    </rPh>
    <rPh sb="12" eb="13">
      <t>ラン</t>
    </rPh>
    <phoneticPr fontId="3"/>
  </si>
  <si>
    <t>８５品目希望データー選択欄</t>
    <rPh sb="2" eb="4">
      <t>ヒンモク</t>
    </rPh>
    <rPh sb="3" eb="4">
      <t>メ</t>
    </rPh>
    <rPh sb="4" eb="6">
      <t>キボウ</t>
    </rPh>
    <rPh sb="10" eb="12">
      <t>センタク</t>
    </rPh>
    <rPh sb="12" eb="13">
      <t>ラン</t>
    </rPh>
    <phoneticPr fontId="3"/>
  </si>
  <si>
    <t>８６品目希望データー選択欄</t>
    <rPh sb="2" eb="4">
      <t>ヒンモク</t>
    </rPh>
    <rPh sb="3" eb="4">
      <t>メ</t>
    </rPh>
    <rPh sb="4" eb="6">
      <t>キボウ</t>
    </rPh>
    <rPh sb="10" eb="12">
      <t>センタク</t>
    </rPh>
    <rPh sb="12" eb="13">
      <t>ラン</t>
    </rPh>
    <phoneticPr fontId="3"/>
  </si>
  <si>
    <t>８７品目希望データー選択欄</t>
    <rPh sb="2" eb="4">
      <t>ヒンモク</t>
    </rPh>
    <rPh sb="3" eb="4">
      <t>メ</t>
    </rPh>
    <rPh sb="4" eb="6">
      <t>キボウ</t>
    </rPh>
    <rPh sb="10" eb="12">
      <t>センタク</t>
    </rPh>
    <rPh sb="12" eb="13">
      <t>ラン</t>
    </rPh>
    <phoneticPr fontId="3"/>
  </si>
  <si>
    <t>８８品目希望データー選択欄</t>
    <rPh sb="2" eb="4">
      <t>ヒンモク</t>
    </rPh>
    <rPh sb="3" eb="4">
      <t>メ</t>
    </rPh>
    <rPh sb="4" eb="6">
      <t>キボウ</t>
    </rPh>
    <rPh sb="10" eb="12">
      <t>センタク</t>
    </rPh>
    <rPh sb="12" eb="13">
      <t>ラン</t>
    </rPh>
    <phoneticPr fontId="3"/>
  </si>
  <si>
    <t>８９品目希望データー選択欄</t>
    <rPh sb="2" eb="4">
      <t>ヒンモク</t>
    </rPh>
    <rPh sb="3" eb="4">
      <t>メ</t>
    </rPh>
    <rPh sb="4" eb="6">
      <t>キボウ</t>
    </rPh>
    <rPh sb="10" eb="12">
      <t>センタク</t>
    </rPh>
    <rPh sb="12" eb="13">
      <t>ラン</t>
    </rPh>
    <phoneticPr fontId="3"/>
  </si>
  <si>
    <t>info@foodguideservice.net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</si>
</sst>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52" x14ac:knownFonts="1">
    <font>
      <sz val="11"/>
      <color theme="1"/>
      <name val="ＭＳ Ｐゴシック"/>
      <family val="2"/>
      <scheme val="minor"/>
    </font>
    <font>
      <sz val="11"/>
      <name val="ＭＳ Ｐゴシック"/>
      <family val="3"/>
      <charset val="128"/>
    </font>
    <font>
      <sz val="22"/>
      <color indexed="8"/>
      <name val="ＭＳ Ｐゴシック"/>
      <family val="3"/>
      <charset val="128"/>
      <scheme val="major"/>
    </font>
    <font>
      <sz val="6"/>
      <name val="ＭＳ Ｐゴシック"/>
      <family val="3"/>
      <charset val="128"/>
      <scheme val="minor"/>
    </font>
    <font>
      <sz val="6"/>
      <name val="ＭＳ Ｐゴシック"/>
      <family val="3"/>
      <charset val="128"/>
    </font>
    <font>
      <sz val="16"/>
      <color indexed="8"/>
      <name val="ＭＳ Ｐゴシック"/>
      <family val="3"/>
      <charset val="128"/>
      <scheme val="major"/>
    </font>
    <font>
      <sz val="16"/>
      <name val="ＭＳ Ｐゴシック"/>
      <family val="3"/>
      <charset val="128"/>
    </font>
    <font>
      <b/>
      <sz val="15"/>
      <color theme="3"/>
      <name val="ＭＳ Ｐゴシック"/>
      <family val="2"/>
      <charset val="128"/>
      <scheme val="minor"/>
    </font>
    <font>
      <sz val="18"/>
      <color theme="1"/>
      <name val="ＭＳ Ｐゴシック"/>
      <family val="2"/>
      <scheme val="minor"/>
    </font>
    <font>
      <sz val="22"/>
      <color theme="1"/>
      <name val="ＭＳ Ｐゴシック"/>
      <family val="2"/>
      <scheme val="minor"/>
    </font>
    <font>
      <sz val="22"/>
      <color rgb="FFFF0000"/>
      <name val="ＭＳ Ｐゴシック"/>
      <family val="2"/>
      <scheme val="minor"/>
    </font>
    <font>
      <sz val="11"/>
      <name val="ＭＳ Ｐゴシック"/>
      <family val="2"/>
      <scheme val="minor"/>
    </font>
    <font>
      <sz val="16"/>
      <color theme="1"/>
      <name val="ＭＳ Ｐゴシック"/>
      <family val="2"/>
      <scheme val="minor"/>
    </font>
    <font>
      <sz val="26"/>
      <color theme="1"/>
      <name val="ＭＳ Ｐゴシック"/>
      <family val="2"/>
      <scheme val="minor"/>
    </font>
    <font>
      <b/>
      <sz val="18"/>
      <color rgb="FFFF0000"/>
      <name val="ＭＳ Ｐゴシック"/>
      <family val="3"/>
      <charset val="128"/>
      <scheme val="minor"/>
    </font>
    <font>
      <b/>
      <sz val="26"/>
      <color rgb="FFFF0000"/>
      <name val="ＭＳ Ｐゴシック"/>
      <family val="3"/>
      <charset val="128"/>
      <scheme val="major"/>
    </font>
    <font>
      <sz val="14"/>
      <color theme="1"/>
      <name val="ＭＳ Ｐゴシック"/>
      <family val="2"/>
      <scheme val="minor"/>
    </font>
    <font>
      <sz val="14"/>
      <color theme="1"/>
      <name val="ＭＳ Ｐゴシック"/>
      <family val="3"/>
      <charset val="128"/>
      <scheme val="minor"/>
    </font>
    <font>
      <b/>
      <sz val="11"/>
      <color rgb="FFFA7D00"/>
      <name val="ＭＳ Ｐゴシック"/>
      <family val="2"/>
      <charset val="128"/>
      <scheme val="minor"/>
    </font>
    <font>
      <sz val="23"/>
      <color theme="1"/>
      <name val="ＭＳ Ｐゴシック"/>
      <family val="3"/>
      <charset val="128"/>
      <scheme val="minor"/>
    </font>
    <font>
      <sz val="23"/>
      <color indexed="8"/>
      <name val="ＭＳ Ｐゴシック"/>
      <family val="3"/>
      <charset val="128"/>
      <scheme val="major"/>
    </font>
    <font>
      <sz val="23"/>
      <name val="ＭＳ Ｐゴシック"/>
      <family val="3"/>
      <charset val="128"/>
    </font>
    <font>
      <sz val="23"/>
      <name val="ＭＳ Ｐゴシック"/>
      <family val="2"/>
      <scheme val="minor"/>
    </font>
    <font>
      <sz val="23"/>
      <name val="ＭＳ Ｐゴシック"/>
      <family val="3"/>
      <charset val="128"/>
      <scheme val="minor"/>
    </font>
    <font>
      <sz val="23"/>
      <name val="ＭＳ Ｐゴシック"/>
      <family val="3"/>
      <charset val="128"/>
      <scheme val="major"/>
    </font>
    <font>
      <b/>
      <sz val="48"/>
      <color rgb="FFC00000"/>
      <name val="ＭＳ Ｐゴシック"/>
      <family val="3"/>
      <charset val="128"/>
      <scheme val="minor"/>
    </font>
    <font>
      <u/>
      <sz val="11"/>
      <color theme="10"/>
      <name val="ＭＳ Ｐゴシック"/>
      <family val="2"/>
      <scheme val="minor"/>
    </font>
    <font>
      <sz val="48"/>
      <color theme="1"/>
      <name val="ＭＳ Ｐゴシック"/>
      <family val="2"/>
      <scheme val="minor"/>
    </font>
    <font>
      <sz val="72"/>
      <color rgb="FFFF0000"/>
      <name val="ＭＳ Ｐゴシック"/>
      <family val="2"/>
      <scheme val="minor"/>
    </font>
    <font>
      <sz val="72"/>
      <color rgb="FFFF0000"/>
      <name val="ＭＳ Ｐゴシック"/>
      <family val="3"/>
      <charset val="128"/>
      <scheme val="minor"/>
    </font>
    <font>
      <sz val="48"/>
      <color rgb="FFFF0000"/>
      <name val="ＭＳ Ｐゴシック"/>
      <family val="2"/>
      <scheme val="minor"/>
    </font>
    <font>
      <sz val="48"/>
      <color rgb="FFFF0000"/>
      <name val="ＭＳ Ｐゴシック"/>
      <family val="3"/>
      <charset val="128"/>
      <scheme val="minor"/>
    </font>
    <font>
      <u/>
      <sz val="48"/>
      <color theme="10"/>
      <name val="ＭＳ Ｐゴシック"/>
      <family val="2"/>
      <scheme val="minor"/>
    </font>
    <font>
      <b/>
      <sz val="18"/>
      <name val="ＭＳ Ｐゴシック"/>
      <family val="3"/>
      <charset val="128"/>
      <scheme val="minor"/>
    </font>
    <font>
      <sz val="16"/>
      <color rgb="FFFF0000"/>
      <name val="ＭＳ Ｐゴシック"/>
      <family val="2"/>
      <scheme val="minor"/>
    </font>
    <font>
      <sz val="11"/>
      <name val="ＭＳ Ｐゴシック"/>
      <family val="3"/>
      <charset val="128"/>
      <scheme val="minor"/>
    </font>
    <font>
      <sz val="16"/>
      <name val="ＭＳ Ｐゴシック"/>
      <family val="3"/>
      <charset val="128"/>
      <scheme val="minor"/>
    </font>
    <font>
      <b/>
      <sz val="16"/>
      <name val="ＭＳ Ｐゴシック"/>
      <family val="3"/>
      <charset val="128"/>
      <scheme val="minor"/>
    </font>
    <font>
      <sz val="16"/>
      <color rgb="FFFF0000"/>
      <name val="ＭＳ Ｐゴシック"/>
      <family val="3"/>
      <charset val="128"/>
      <scheme val="minor"/>
    </font>
    <font>
      <sz val="20"/>
      <name val="ＭＳ Ｐゴシック"/>
      <family val="3"/>
      <charset val="128"/>
      <scheme val="minor"/>
    </font>
    <font>
      <b/>
      <sz val="23"/>
      <color rgb="FFFF0000"/>
      <name val="ＭＳ Ｐゴシック"/>
      <family val="3"/>
      <charset val="128"/>
      <scheme val="minor"/>
    </font>
    <font>
      <u/>
      <sz val="20"/>
      <color theme="10"/>
      <name val="ＭＳ Ｐゴシック"/>
      <family val="2"/>
      <scheme val="minor"/>
    </font>
    <font>
      <sz val="20"/>
      <color theme="1"/>
      <name val="ＭＳ Ｐゴシック"/>
      <family val="2"/>
      <scheme val="minor"/>
    </font>
    <font>
      <sz val="24"/>
      <name val="ＭＳ Ｐゴシック"/>
      <family val="2"/>
      <scheme val="minor"/>
    </font>
    <font>
      <sz val="24"/>
      <color theme="1"/>
      <name val="ＭＳ Ｐゴシック"/>
      <family val="2"/>
      <scheme val="minor"/>
    </font>
    <font>
      <sz val="24"/>
      <color indexed="8"/>
      <name val="ＭＳ Ｐゴシック"/>
      <family val="2"/>
      <scheme val="major"/>
    </font>
    <font>
      <sz val="24"/>
      <color theme="1"/>
      <name val="ＭＳ Ｐゴシック"/>
      <family val="3"/>
      <charset val="128"/>
      <scheme val="minor"/>
    </font>
    <font>
      <sz val="24"/>
      <color indexed="8"/>
      <name val="ＭＳ Ｐゴシック"/>
      <family val="3"/>
      <charset val="128"/>
      <scheme val="major"/>
    </font>
    <font>
      <sz val="11"/>
      <color rgb="FFFF0000"/>
      <name val="ＭＳ Ｐゴシック"/>
      <family val="2"/>
      <scheme val="minor"/>
    </font>
    <font>
      <b/>
      <sz val="26"/>
      <color rgb="FFFF0000"/>
      <name val="ＭＳ Ｐゴシック"/>
      <family val="3"/>
      <charset val="128"/>
      <scheme val="minor"/>
    </font>
    <font>
      <b/>
      <sz val="36"/>
      <color rgb="FFFF0000"/>
      <name val="ＭＳ Ｐゴシック"/>
      <family val="3"/>
      <charset val="128"/>
      <scheme val="minor"/>
    </font>
    <font>
      <u/>
      <sz val="18"/>
      <color theme="10"/>
      <name val="ＭＳ Ｐゴシック"/>
      <family val="2"/>
      <scheme val="minor"/>
    </font>
  </fonts>
  <fills count="4">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lignment vertical="center"/>
    </xf>
    <xf numFmtId="0" fontId="26" fillId="0" borderId="0" applyNumberFormat="0" applyFill="0" applyBorder="0" applyAlignment="0" applyProtection="0"/>
  </cellStyleXfs>
  <cellXfs count="166">
    <xf numFmtId="0" fontId="0" fillId="0" borderId="0" xfId="0"/>
    <xf numFmtId="0" fontId="0" fillId="0" borderId="0" xfId="0" applyFill="1"/>
    <xf numFmtId="0" fontId="2" fillId="0" borderId="0" xfId="1" applyFont="1" applyFill="1" applyBorder="1" applyAlignment="1" applyProtection="1">
      <alignment horizontal="center" vertical="center" shrinkToFit="1"/>
      <protection locked="0"/>
    </xf>
    <xf numFmtId="0" fontId="0" fillId="0" borderId="0" xfId="0" applyFill="1" applyBorder="1"/>
    <xf numFmtId="49" fontId="0" fillId="0" borderId="0" xfId="0" applyNumberFormat="1" applyAlignment="1">
      <alignment horizontal="left" vertical="center"/>
    </xf>
    <xf numFmtId="49" fontId="12" fillId="0" borderId="0" xfId="0" applyNumberFormat="1" applyFont="1" applyFill="1" applyBorder="1" applyAlignment="1">
      <alignment horizontal="left" vertical="center"/>
    </xf>
    <xf numFmtId="0" fontId="12" fillId="0" borderId="0" xfId="0" applyFont="1"/>
    <xf numFmtId="0" fontId="12" fillId="0" borderId="1" xfId="0" applyFont="1" applyBorder="1"/>
    <xf numFmtId="0" fontId="12" fillId="0" borderId="1" xfId="0" applyFont="1" applyBorder="1" applyProtection="1">
      <protection locked="0"/>
    </xf>
    <xf numFmtId="0" fontId="5" fillId="0" borderId="0" xfId="1" applyFont="1" applyFill="1" applyBorder="1" applyAlignment="1" applyProtection="1">
      <alignment horizontal="center" vertical="center" shrinkToFit="1"/>
      <protection locked="0"/>
    </xf>
    <xf numFmtId="12" fontId="6" fillId="0" borderId="0" xfId="0" applyNumberFormat="1"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13" fillId="0" borderId="0" xfId="0" applyFont="1" applyProtection="1"/>
    <xf numFmtId="0" fontId="0" fillId="0" borderId="0" xfId="0" applyProtection="1"/>
    <xf numFmtId="0" fontId="0" fillId="0" borderId="0" xfId="0" applyFill="1" applyProtection="1"/>
    <xf numFmtId="0" fontId="8" fillId="0" borderId="0" xfId="0" applyFont="1" applyProtection="1"/>
    <xf numFmtId="0" fontId="8" fillId="0" borderId="2" xfId="0" applyFont="1" applyBorder="1" applyProtection="1"/>
    <xf numFmtId="49" fontId="12" fillId="0" borderId="0" xfId="0" applyNumberFormat="1" applyFont="1" applyFill="1" applyBorder="1" applyAlignment="1" applyProtection="1">
      <alignment horizontal="left" vertical="center"/>
    </xf>
    <xf numFmtId="49" fontId="0" fillId="0" borderId="0" xfId="0" applyNumberFormat="1" applyAlignment="1" applyProtection="1">
      <alignment horizontal="left" vertical="center"/>
    </xf>
    <xf numFmtId="0" fontId="12" fillId="0" borderId="0" xfId="0" applyFont="1" applyProtection="1"/>
    <xf numFmtId="0" fontId="10" fillId="0" borderId="0" xfId="0" applyFont="1" applyProtection="1"/>
    <xf numFmtId="0" fontId="14" fillId="0" borderId="0" xfId="0" applyFont="1" applyProtection="1"/>
    <xf numFmtId="0" fontId="12" fillId="0" borderId="1" xfId="0" applyFont="1" applyBorder="1" applyProtection="1"/>
    <xf numFmtId="0" fontId="0" fillId="0" borderId="0" xfId="0" applyFill="1" applyBorder="1" applyProtection="1"/>
    <xf numFmtId="0" fontId="0" fillId="0" borderId="0" xfId="0" applyFill="1" applyBorder="1" applyAlignment="1" applyProtection="1"/>
    <xf numFmtId="0" fontId="5" fillId="2" borderId="1" xfId="1" applyFont="1" applyFill="1" applyBorder="1" applyAlignment="1" applyProtection="1">
      <alignment horizontal="center" vertical="center" shrinkToFit="1"/>
    </xf>
    <xf numFmtId="12" fontId="5" fillId="2" borderId="1" xfId="1" applyNumberFormat="1" applyFont="1" applyFill="1" applyBorder="1" applyAlignment="1" applyProtection="1">
      <alignment horizontal="right" vertical="center" shrinkToFit="1"/>
    </xf>
    <xf numFmtId="0" fontId="5" fillId="2" borderId="2" xfId="1" applyFont="1" applyFill="1" applyBorder="1" applyAlignment="1" applyProtection="1">
      <alignment horizontal="center" vertical="center" shrinkToFit="1"/>
    </xf>
    <xf numFmtId="0" fontId="16" fillId="2" borderId="1" xfId="0" applyFont="1" applyFill="1" applyBorder="1" applyProtection="1"/>
    <xf numFmtId="0" fontId="17" fillId="2" borderId="1" xfId="0" applyFont="1" applyFill="1" applyBorder="1" applyProtection="1"/>
    <xf numFmtId="12" fontId="6" fillId="2" borderId="1" xfId="0" applyNumberFormat="1" applyFont="1" applyFill="1" applyBorder="1" applyAlignment="1" applyProtection="1">
      <alignment horizontal="right" vertical="center"/>
    </xf>
    <xf numFmtId="0" fontId="6" fillId="2" borderId="2" xfId="0" applyFont="1" applyFill="1" applyBorder="1" applyAlignment="1" applyProtection="1">
      <alignment horizontal="center" vertical="center"/>
    </xf>
    <xf numFmtId="12" fontId="6" fillId="2" borderId="1" xfId="0" applyNumberFormat="1" applyFont="1" applyFill="1" applyBorder="1" applyAlignment="1" applyProtection="1">
      <alignment vertical="center"/>
    </xf>
    <xf numFmtId="0" fontId="6" fillId="2" borderId="2" xfId="0" applyFont="1" applyFill="1" applyBorder="1" applyAlignment="1" applyProtection="1">
      <alignment vertical="center"/>
    </xf>
    <xf numFmtId="0" fontId="0" fillId="2" borderId="1" xfId="0" applyFill="1" applyBorder="1" applyProtection="1"/>
    <xf numFmtId="0" fontId="6" fillId="2" borderId="1" xfId="0" applyFont="1" applyFill="1" applyBorder="1" applyAlignment="1" applyProtection="1">
      <alignment vertical="center"/>
    </xf>
    <xf numFmtId="0" fontId="2" fillId="2" borderId="0" xfId="1" applyFont="1" applyFill="1" applyBorder="1" applyAlignment="1" applyProtection="1">
      <alignment horizontal="center" vertical="center" shrinkToFit="1"/>
    </xf>
    <xf numFmtId="0" fontId="2" fillId="0" borderId="0" xfId="1" applyFont="1" applyFill="1" applyBorder="1" applyAlignment="1" applyProtection="1">
      <alignment horizontal="center" vertical="center" shrinkToFit="1"/>
    </xf>
    <xf numFmtId="0" fontId="5" fillId="0" borderId="0" xfId="1" applyFont="1" applyFill="1" applyBorder="1" applyAlignment="1" applyProtection="1">
      <alignment horizontal="center" vertical="center" shrinkToFit="1"/>
    </xf>
    <xf numFmtId="12" fontId="5" fillId="0" borderId="0" xfId="1" applyNumberFormat="1" applyFont="1" applyFill="1" applyBorder="1" applyAlignment="1" applyProtection="1">
      <alignment horizontal="center" vertical="center" shrinkToFit="1"/>
    </xf>
    <xf numFmtId="12" fontId="6" fillId="0" borderId="0" xfId="0" applyNumberFormat="1" applyFont="1" applyFill="1" applyBorder="1" applyAlignment="1" applyProtection="1">
      <alignment vertical="center"/>
    </xf>
    <xf numFmtId="0" fontId="6" fillId="0" borderId="0" xfId="0" applyFont="1" applyFill="1" applyBorder="1" applyAlignment="1" applyProtection="1">
      <alignment vertical="center"/>
    </xf>
    <xf numFmtId="49" fontId="0" fillId="0" borderId="0" xfId="0" applyNumberFormat="1"/>
    <xf numFmtId="176" fontId="0" fillId="0" borderId="0" xfId="0" applyNumberFormat="1"/>
    <xf numFmtId="0" fontId="19" fillId="0" borderId="0" xfId="0" applyFont="1"/>
    <xf numFmtId="0" fontId="20" fillId="2" borderId="0" xfId="1" applyFont="1" applyFill="1" applyBorder="1" applyAlignment="1" applyProtection="1">
      <alignment horizontal="center" vertical="center" shrinkToFit="1"/>
      <protection locked="0"/>
    </xf>
    <xf numFmtId="0" fontId="20" fillId="2" borderId="1" xfId="1" applyFont="1" applyFill="1" applyBorder="1" applyAlignment="1" applyProtection="1">
      <alignment horizontal="center" vertical="center" shrinkToFit="1"/>
      <protection locked="0"/>
    </xf>
    <xf numFmtId="12" fontId="20" fillId="2" borderId="1" xfId="1" applyNumberFormat="1" applyFont="1" applyFill="1" applyBorder="1" applyAlignment="1" applyProtection="1">
      <alignment horizontal="center" vertical="center" shrinkToFit="1"/>
      <protection locked="0"/>
    </xf>
    <xf numFmtId="0" fontId="20" fillId="2" borderId="2" xfId="1" applyFont="1" applyFill="1" applyBorder="1" applyAlignment="1" applyProtection="1">
      <alignment horizontal="center" vertical="center" shrinkToFit="1"/>
      <protection locked="0"/>
    </xf>
    <xf numFmtId="12" fontId="21" fillId="2" borderId="1" xfId="0" applyNumberFormat="1" applyFont="1" applyFill="1" applyBorder="1" applyAlignment="1" applyProtection="1">
      <alignment vertical="center"/>
      <protection locked="0"/>
    </xf>
    <xf numFmtId="0" fontId="21" fillId="2" borderId="2" xfId="0" applyFont="1" applyFill="1" applyBorder="1" applyAlignment="1" applyProtection="1">
      <alignment vertical="center"/>
      <protection locked="0"/>
    </xf>
    <xf numFmtId="0" fontId="20" fillId="0" borderId="0" xfId="1" applyFont="1" applyFill="1" applyBorder="1" applyAlignment="1" applyProtection="1">
      <alignment horizontal="center" vertical="center" shrinkToFit="1"/>
      <protection locked="0"/>
    </xf>
    <xf numFmtId="12" fontId="21" fillId="0" borderId="0"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0" fontId="21" fillId="2" borderId="1" xfId="0" applyFont="1" applyFill="1" applyBorder="1" applyAlignment="1" applyProtection="1">
      <alignment vertical="center"/>
      <protection locked="0"/>
    </xf>
    <xf numFmtId="0" fontId="19" fillId="2" borderId="1" xfId="0" applyFont="1" applyFill="1" applyBorder="1"/>
    <xf numFmtId="0" fontId="23" fillId="0" borderId="0" xfId="0" applyFont="1"/>
    <xf numFmtId="0" fontId="24" fillId="2" borderId="0" xfId="1" applyFont="1" applyFill="1" applyBorder="1" applyAlignment="1" applyProtection="1">
      <alignment horizontal="center" vertical="center" shrinkToFit="1"/>
      <protection locked="0"/>
    </xf>
    <xf numFmtId="0" fontId="24" fillId="2" borderId="1" xfId="1" applyFont="1" applyFill="1" applyBorder="1" applyAlignment="1" applyProtection="1">
      <alignment horizontal="center" vertical="center" shrinkToFit="1"/>
      <protection locked="0"/>
    </xf>
    <xf numFmtId="0" fontId="24" fillId="0" borderId="0" xfId="1" applyFont="1" applyFill="1" applyBorder="1" applyAlignment="1" applyProtection="1">
      <alignment horizontal="center" vertical="center" shrinkToFit="1"/>
      <protection locked="0"/>
    </xf>
    <xf numFmtId="0" fontId="23" fillId="2" borderId="1" xfId="0" applyFont="1" applyFill="1" applyBorder="1"/>
    <xf numFmtId="0" fontId="0" fillId="0" borderId="0" xfId="0" applyBorder="1"/>
    <xf numFmtId="12" fontId="20" fillId="0" borderId="0" xfId="1" applyNumberFormat="1" applyFont="1" applyFill="1" applyBorder="1" applyAlignment="1" applyProtection="1">
      <alignment horizontal="center" vertical="center" shrinkToFit="1"/>
      <protection locked="0"/>
    </xf>
    <xf numFmtId="0" fontId="12" fillId="0" borderId="0" xfId="0" applyFont="1" applyBorder="1"/>
    <xf numFmtId="0" fontId="12" fillId="0" borderId="0" xfId="0" applyFont="1" applyBorder="1" applyProtection="1">
      <protection locked="0"/>
    </xf>
    <xf numFmtId="0" fontId="15" fillId="0" borderId="0" xfId="1" applyFont="1" applyFill="1" applyBorder="1" applyAlignment="1" applyProtection="1">
      <alignment vertical="center" shrinkToFit="1"/>
      <protection locked="0"/>
    </xf>
    <xf numFmtId="176" fontId="23" fillId="0" borderId="0" xfId="0" applyNumberFormat="1" applyFont="1"/>
    <xf numFmtId="49" fontId="0" fillId="0" borderId="9" xfId="0" applyNumberFormat="1" applyBorder="1" applyAlignment="1" applyProtection="1">
      <alignment vertical="center"/>
    </xf>
    <xf numFmtId="49" fontId="0" fillId="0" borderId="10" xfId="0" applyNumberFormat="1" applyBorder="1" applyAlignment="1" applyProtection="1">
      <alignment vertical="center"/>
    </xf>
    <xf numFmtId="49" fontId="0" fillId="0" borderId="11" xfId="0" applyNumberFormat="1" applyBorder="1" applyAlignment="1" applyProtection="1">
      <alignment vertical="center"/>
    </xf>
    <xf numFmtId="49" fontId="0" fillId="0" borderId="0" xfId="0" applyNumberFormat="1" applyBorder="1" applyAlignment="1" applyProtection="1">
      <alignment vertical="center"/>
    </xf>
    <xf numFmtId="49" fontId="0" fillId="0" borderId="0" xfId="0" applyNumberFormat="1" applyBorder="1" applyAlignment="1" applyProtection="1">
      <alignment horizontal="left" vertical="center"/>
    </xf>
    <xf numFmtId="0" fontId="0" fillId="0" borderId="0" xfId="0" applyBorder="1" applyProtection="1"/>
    <xf numFmtId="0" fontId="0" fillId="0" borderId="0" xfId="0" applyBorder="1" applyAlignment="1" applyProtection="1"/>
    <xf numFmtId="0" fontId="0" fillId="0" borderId="0" xfId="0" applyBorder="1" applyAlignment="1" applyProtection="1">
      <alignment vertical="center"/>
    </xf>
    <xf numFmtId="0" fontId="26" fillId="0" borderId="0" xfId="2" applyProtection="1"/>
    <xf numFmtId="0" fontId="12" fillId="0" borderId="0" xfId="0" applyFont="1" applyAlignment="1" applyProtection="1"/>
    <xf numFmtId="0" fontId="0" fillId="0" borderId="2" xfId="0" applyFont="1" applyBorder="1" applyProtection="1"/>
    <xf numFmtId="49" fontId="0" fillId="0" borderId="0" xfId="0" applyNumberFormat="1" applyBorder="1" applyAlignment="1" applyProtection="1">
      <alignment vertical="center"/>
      <protection locked="0"/>
    </xf>
    <xf numFmtId="0" fontId="0" fillId="0" borderId="0" xfId="0" applyBorder="1" applyAlignment="1" applyProtection="1">
      <protection locked="0"/>
    </xf>
    <xf numFmtId="0" fontId="0" fillId="0" borderId="0" xfId="0" applyBorder="1" applyAlignment="1" applyProtection="1">
      <alignment vertical="center"/>
      <protection locked="0"/>
    </xf>
    <xf numFmtId="0" fontId="12" fillId="0" borderId="15" xfId="0" applyFont="1" applyBorder="1"/>
    <xf numFmtId="0" fontId="12" fillId="0" borderId="15" xfId="0" applyFont="1" applyBorder="1" applyProtection="1">
      <protection locked="0"/>
    </xf>
    <xf numFmtId="0" fontId="34" fillId="0" borderId="1" xfId="0" applyFont="1" applyBorder="1" applyProtection="1">
      <protection locked="0"/>
    </xf>
    <xf numFmtId="0" fontId="34" fillId="0" borderId="0" xfId="0" applyFont="1"/>
    <xf numFmtId="0" fontId="35" fillId="0" borderId="0" xfId="0" applyFont="1"/>
    <xf numFmtId="49" fontId="35" fillId="0" borderId="0" xfId="0" applyNumberFormat="1" applyFont="1" applyAlignment="1">
      <alignment horizontal="left" vertical="center"/>
    </xf>
    <xf numFmtId="49" fontId="35" fillId="0" borderId="0" xfId="0" applyNumberFormat="1" applyFont="1" applyBorder="1" applyAlignment="1" applyProtection="1">
      <alignment vertical="center"/>
      <protection locked="0"/>
    </xf>
    <xf numFmtId="0" fontId="35" fillId="0" borderId="0" xfId="0" applyFont="1" applyBorder="1" applyAlignment="1" applyProtection="1">
      <protection locked="0"/>
    </xf>
    <xf numFmtId="0" fontId="35" fillId="0" borderId="0" xfId="0" applyFont="1" applyBorder="1" applyAlignment="1" applyProtection="1">
      <alignment vertical="center"/>
      <protection locked="0"/>
    </xf>
    <xf numFmtId="0" fontId="36" fillId="0" borderId="1" xfId="0" applyFont="1" applyBorder="1"/>
    <xf numFmtId="0" fontId="36" fillId="0" borderId="1" xfId="0" applyFont="1" applyBorder="1" applyAlignment="1" applyProtection="1">
      <alignment wrapText="1"/>
      <protection locked="0"/>
    </xf>
    <xf numFmtId="0" fontId="35" fillId="0" borderId="0" xfId="0" applyFont="1" applyBorder="1"/>
    <xf numFmtId="0" fontId="37" fillId="0" borderId="0" xfId="0" applyFont="1"/>
    <xf numFmtId="0" fontId="35" fillId="0" borderId="0" xfId="0" applyFont="1" applyFill="1"/>
    <xf numFmtId="0" fontId="33" fillId="0" borderId="0" xfId="0" applyFont="1"/>
    <xf numFmtId="176" fontId="33" fillId="0" borderId="0" xfId="0" applyNumberFormat="1" applyFont="1"/>
    <xf numFmtId="0" fontId="36" fillId="0" borderId="0" xfId="0" applyFont="1" applyBorder="1"/>
    <xf numFmtId="0" fontId="23" fillId="0" borderId="22" xfId="0" applyFont="1" applyBorder="1"/>
    <xf numFmtId="0" fontId="23" fillId="0" borderId="19" xfId="0" applyFont="1" applyBorder="1"/>
    <xf numFmtId="0" fontId="40" fillId="0" borderId="0" xfId="0" applyFont="1"/>
    <xf numFmtId="0" fontId="22" fillId="0" borderId="0" xfId="0" applyFont="1" applyAlignment="1"/>
    <xf numFmtId="0" fontId="41" fillId="0" borderId="0" xfId="2" applyFont="1"/>
    <xf numFmtId="49" fontId="39" fillId="0" borderId="0" xfId="0" applyNumberFormat="1" applyFont="1" applyAlignment="1">
      <alignment horizontal="left" vertical="center"/>
    </xf>
    <xf numFmtId="0" fontId="42" fillId="0" borderId="0" xfId="0" applyFont="1"/>
    <xf numFmtId="0" fontId="43" fillId="0" borderId="0" xfId="0" applyFont="1" applyAlignment="1"/>
    <xf numFmtId="0" fontId="44" fillId="0" borderId="0" xfId="0" applyFont="1"/>
    <xf numFmtId="0" fontId="45" fillId="2" borderId="0" xfId="1" applyFont="1" applyFill="1" applyBorder="1" applyAlignment="1" applyProtection="1">
      <alignment horizontal="center" vertical="center" shrinkToFit="1"/>
      <protection locked="0"/>
    </xf>
    <xf numFmtId="0" fontId="46" fillId="2" borderId="1" xfId="0" applyFont="1" applyFill="1" applyBorder="1" applyProtection="1">
      <protection locked="0"/>
    </xf>
    <xf numFmtId="0" fontId="46" fillId="0" borderId="0" xfId="0" applyFont="1" applyFill="1" applyBorder="1" applyProtection="1">
      <protection locked="0"/>
    </xf>
    <xf numFmtId="0" fontId="47" fillId="2" borderId="0" xfId="1" applyFont="1" applyFill="1" applyBorder="1" applyAlignment="1" applyProtection="1">
      <alignment horizontal="center" vertical="center" shrinkToFit="1"/>
      <protection locked="0"/>
    </xf>
    <xf numFmtId="176" fontId="47" fillId="2" borderId="0" xfId="1" applyNumberFormat="1" applyFont="1" applyFill="1" applyBorder="1" applyAlignment="1" applyProtection="1">
      <alignment horizontal="center" vertical="center" shrinkToFit="1"/>
      <protection locked="0"/>
    </xf>
    <xf numFmtId="0" fontId="47" fillId="0" borderId="0" xfId="1" applyFont="1" applyFill="1" applyBorder="1" applyAlignment="1" applyProtection="1">
      <alignment horizontal="center" vertical="center" shrinkToFit="1"/>
      <protection locked="0"/>
    </xf>
    <xf numFmtId="0" fontId="46" fillId="2" borderId="1" xfId="0" applyFont="1" applyFill="1" applyBorder="1"/>
    <xf numFmtId="0" fontId="47" fillId="2" borderId="1" xfId="1" applyFont="1" applyFill="1" applyBorder="1" applyAlignment="1" applyProtection="1">
      <alignment horizontal="center" vertical="center" shrinkToFit="1"/>
      <protection locked="0"/>
    </xf>
    <xf numFmtId="0" fontId="0" fillId="0" borderId="1" xfId="0" applyBorder="1"/>
    <xf numFmtId="0" fontId="48" fillId="3" borderId="0" xfId="0" applyFont="1" applyFill="1"/>
    <xf numFmtId="0" fontId="0" fillId="0" borderId="0" xfId="0" applyAlignment="1">
      <alignment vertical="center"/>
    </xf>
    <xf numFmtId="0" fontId="26" fillId="0" borderId="0" xfId="2"/>
    <xf numFmtId="56" fontId="0" fillId="0" borderId="0" xfId="0" applyNumberFormat="1"/>
    <xf numFmtId="177" fontId="0" fillId="0" borderId="0" xfId="0" applyNumberFormat="1"/>
    <xf numFmtId="0" fontId="49" fillId="0" borderId="0" xfId="0" applyFont="1" applyAlignment="1">
      <alignment vertical="center"/>
    </xf>
    <xf numFmtId="0" fontId="28" fillId="0" borderId="0" xfId="0" applyFont="1" applyAlignment="1" applyProtection="1">
      <alignment horizontal="center"/>
    </xf>
    <xf numFmtId="0" fontId="29" fillId="0" borderId="0" xfId="0" applyFont="1" applyAlignment="1" applyProtection="1">
      <alignment horizontal="center"/>
    </xf>
    <xf numFmtId="0" fontId="29" fillId="0" borderId="14" xfId="0" applyFont="1" applyBorder="1" applyAlignment="1" applyProtection="1">
      <alignment horizontal="center"/>
    </xf>
    <xf numFmtId="0" fontId="30" fillId="0" borderId="12" xfId="0" applyFont="1" applyBorder="1" applyAlignment="1" applyProtection="1">
      <alignment horizontal="center"/>
    </xf>
    <xf numFmtId="0" fontId="31" fillId="0" borderId="12" xfId="0" applyFont="1" applyBorder="1" applyAlignment="1" applyProtection="1">
      <alignment horizontal="center"/>
    </xf>
    <xf numFmtId="0" fontId="31" fillId="0" borderId="0" xfId="0" applyFont="1" applyAlignment="1" applyProtection="1">
      <alignment horizontal="center"/>
    </xf>
    <xf numFmtId="0" fontId="32" fillId="0" borderId="13" xfId="2" applyNumberFormat="1" applyFont="1" applyFill="1" applyBorder="1" applyAlignment="1" applyProtection="1">
      <alignment horizontal="center" vertical="center"/>
    </xf>
    <xf numFmtId="0" fontId="27" fillId="0" borderId="0" xfId="0" applyNumberFormat="1" applyFont="1" applyFill="1" applyBorder="1" applyAlignment="1" applyProtection="1">
      <alignment horizontal="center" vertical="center"/>
    </xf>
    <xf numFmtId="0" fontId="27" fillId="0" borderId="13" xfId="0" applyNumberFormat="1" applyFont="1" applyFill="1" applyBorder="1" applyAlignment="1" applyProtection="1">
      <alignment horizontal="center" vertical="center"/>
    </xf>
    <xf numFmtId="49" fontId="12" fillId="0" borderId="3" xfId="0" applyNumberFormat="1" applyFont="1" applyBorder="1" applyAlignment="1" applyProtection="1">
      <alignment horizontal="left" vertical="center"/>
    </xf>
    <xf numFmtId="49" fontId="12" fillId="0" borderId="4" xfId="0" applyNumberFormat="1" applyFont="1" applyBorder="1" applyAlignment="1" applyProtection="1">
      <alignment horizontal="left" vertical="center"/>
    </xf>
    <xf numFmtId="49" fontId="12" fillId="0" borderId="5" xfId="0" applyNumberFormat="1" applyFont="1" applyBorder="1" applyAlignment="1" applyProtection="1">
      <alignment horizontal="left" vertical="center"/>
    </xf>
    <xf numFmtId="49" fontId="12" fillId="0" borderId="6" xfId="0" applyNumberFormat="1" applyFont="1" applyBorder="1" applyAlignment="1" applyProtection="1">
      <alignment horizontal="left" vertical="center"/>
    </xf>
    <xf numFmtId="49" fontId="12" fillId="0" borderId="7" xfId="0" applyNumberFormat="1" applyFont="1" applyBorder="1" applyAlignment="1" applyProtection="1">
      <alignment horizontal="left" vertical="center"/>
    </xf>
    <xf numFmtId="49" fontId="12" fillId="0" borderId="8" xfId="0" applyNumberFormat="1" applyFont="1" applyBorder="1" applyAlignment="1" applyProtection="1">
      <alignment horizontal="left" vertical="center"/>
    </xf>
    <xf numFmtId="49" fontId="12" fillId="0" borderId="9" xfId="0" applyNumberFormat="1" applyFont="1" applyBorder="1" applyAlignment="1" applyProtection="1">
      <alignment horizontal="left" vertical="center"/>
    </xf>
    <xf numFmtId="49" fontId="12" fillId="0" borderId="10" xfId="0" applyNumberFormat="1" applyFont="1" applyBorder="1" applyAlignment="1" applyProtection="1">
      <alignment horizontal="left" vertical="center"/>
    </xf>
    <xf numFmtId="49" fontId="12" fillId="0" borderId="11" xfId="0" applyNumberFormat="1" applyFont="1" applyBorder="1" applyAlignment="1" applyProtection="1">
      <alignment horizontal="left" vertical="center"/>
    </xf>
    <xf numFmtId="0" fontId="0" fillId="0" borderId="9" xfId="0" applyBorder="1" applyAlignment="1" applyProtection="1">
      <alignment horizontal="left" vertical="center"/>
    </xf>
    <xf numFmtId="0" fontId="0" fillId="0" borderId="10" xfId="0" applyBorder="1" applyAlignment="1" applyProtection="1">
      <alignment horizontal="left" vertical="center"/>
    </xf>
    <xf numFmtId="0" fontId="0" fillId="0" borderId="11" xfId="0" applyBorder="1" applyAlignment="1" applyProtection="1">
      <alignment horizontal="left" vertical="center"/>
    </xf>
    <xf numFmtId="0" fontId="39" fillId="0" borderId="16" xfId="0" applyFont="1" applyBorder="1" applyAlignment="1">
      <alignment horizontal="left"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25" fillId="2" borderId="0" xfId="0" applyFont="1" applyFill="1" applyAlignment="1">
      <alignment horizontal="left"/>
    </xf>
    <xf numFmtId="49" fontId="12" fillId="0" borderId="20" xfId="0" applyNumberFormat="1" applyFont="1" applyBorder="1" applyAlignment="1" applyProtection="1">
      <alignment vertical="center"/>
      <protection locked="0"/>
    </xf>
    <xf numFmtId="49" fontId="12" fillId="0" borderId="21" xfId="0" applyNumberFormat="1" applyFont="1" applyBorder="1" applyAlignment="1" applyProtection="1">
      <alignment vertical="center"/>
      <protection locked="0"/>
    </xf>
    <xf numFmtId="49" fontId="12" fillId="0" borderId="1" xfId="0" applyNumberFormat="1" applyFont="1" applyBorder="1" applyAlignment="1" applyProtection="1">
      <alignment vertical="center"/>
      <protection locked="0"/>
    </xf>
    <xf numFmtId="49" fontId="12" fillId="0" borderId="23" xfId="0" applyNumberFormat="1" applyFont="1" applyBorder="1" applyAlignment="1" applyProtection="1">
      <alignment vertical="center"/>
      <protection locked="0"/>
    </xf>
    <xf numFmtId="49" fontId="34" fillId="0" borderId="1" xfId="0" applyNumberFormat="1" applyFont="1" applyBorder="1" applyAlignment="1" applyProtection="1">
      <alignment vertical="center"/>
      <protection locked="0"/>
    </xf>
    <xf numFmtId="49" fontId="38" fillId="0" borderId="1" xfId="0" applyNumberFormat="1" applyFont="1" applyBorder="1" applyAlignment="1" applyProtection="1">
      <alignment vertical="center"/>
      <protection locked="0"/>
    </xf>
    <xf numFmtId="49" fontId="38" fillId="0" borderId="23" xfId="0" applyNumberFormat="1" applyFont="1" applyBorder="1" applyAlignment="1" applyProtection="1">
      <alignment vertical="center"/>
      <protection locked="0"/>
    </xf>
    <xf numFmtId="49" fontId="0" fillId="0" borderId="1" xfId="0" applyNumberFormat="1" applyBorder="1" applyAlignment="1" applyProtection="1">
      <alignment vertical="center"/>
      <protection locked="0"/>
    </xf>
    <xf numFmtId="49" fontId="0" fillId="0" borderId="23" xfId="0" applyNumberFormat="1" applyBorder="1" applyAlignment="1" applyProtection="1">
      <alignment vertical="center"/>
      <protection locked="0"/>
    </xf>
    <xf numFmtId="0" fontId="12" fillId="0" borderId="26" xfId="0" applyFont="1" applyBorder="1" applyAlignment="1" applyProtection="1">
      <alignment horizontal="left" vertical="top"/>
      <protection locked="0"/>
    </xf>
    <xf numFmtId="0" fontId="12" fillId="0" borderId="27" xfId="0" applyFont="1" applyBorder="1" applyAlignment="1" applyProtection="1">
      <alignment horizontal="left" vertical="top"/>
      <protection locked="0"/>
    </xf>
    <xf numFmtId="0" fontId="12" fillId="0" borderId="28" xfId="0" applyFont="1" applyBorder="1" applyAlignment="1" applyProtection="1">
      <alignment horizontal="left" vertical="top"/>
      <protection locked="0"/>
    </xf>
    <xf numFmtId="0" fontId="12" fillId="0" borderId="29" xfId="0" applyFont="1" applyBorder="1" applyAlignment="1" applyProtection="1">
      <alignment horizontal="left" vertical="top"/>
      <protection locked="0"/>
    </xf>
    <xf numFmtId="0" fontId="12" fillId="0" borderId="14" xfId="0" applyFont="1" applyBorder="1" applyAlignment="1" applyProtection="1">
      <alignment horizontal="left" vertical="top"/>
      <protection locked="0"/>
    </xf>
    <xf numFmtId="0" fontId="12" fillId="0" borderId="30" xfId="0" applyFont="1" applyBorder="1" applyAlignment="1" applyProtection="1">
      <alignment horizontal="left" vertical="top"/>
      <protection locked="0"/>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50" fillId="0" borderId="0" xfId="0" applyFont="1" applyAlignment="1">
      <alignment horizontal="center" vertical="center"/>
    </xf>
    <xf numFmtId="49" fontId="51" fillId="0" borderId="0" xfId="2" applyNumberFormat="1" applyFont="1" applyAlignment="1">
      <alignment horizontal="left" vertical="center"/>
    </xf>
  </cellXfs>
  <cellStyles count="3">
    <cellStyle name="ハイパーリンク" xfId="2" builtinId="8"/>
    <cellStyle name="標準" xfId="0" builtinId="0"/>
    <cellStyle name="標準 2" xfId="1" xr:uid="{00000000-0005-0000-0000-000002000000}"/>
  </cellStyles>
  <dxfs count="266">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
      <numFmt numFmtId="176" formatCode="0_ "/>
    </dxf>
    <dxf>
      <numFmt numFmtId="178" formatCode="#,##0.#;[Red]\-#,##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147410</xdr:colOff>
      <xdr:row>15</xdr:row>
      <xdr:rowOff>192768</xdr:rowOff>
    </xdr:from>
    <xdr:to>
      <xdr:col>8</xdr:col>
      <xdr:colOff>4615089</xdr:colOff>
      <xdr:row>24</xdr:row>
      <xdr:rowOff>45357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137946" y="5148036"/>
          <a:ext cx="4467679" cy="1995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廃棄率計算とは？</a:t>
          </a:r>
          <a:endParaRPr kumimoji="1" lang="en-US" altLang="ja-JP" sz="1400"/>
        </a:p>
        <a:p>
          <a:r>
            <a:rPr kumimoji="1" lang="ja-JP" altLang="en-US" sz="1400"/>
            <a:t>　</a:t>
          </a:r>
          <a:endParaRPr kumimoji="1" lang="en-US" altLang="ja-JP" sz="1400"/>
        </a:p>
        <a:p>
          <a:r>
            <a:rPr kumimoji="1" lang="ja-JP" altLang="en-US" sz="1400"/>
            <a:t>入力された食材のグラム数からヘタ、皮、骨などの食べられない部分を除去した可食部を栄養価計算とします。</a:t>
          </a:r>
          <a:endParaRPr kumimoji="1" lang="en-US" altLang="ja-JP" sz="1400"/>
        </a:p>
        <a:p>
          <a:endParaRPr kumimoji="1" lang="en-US" altLang="ja-JP" sz="1400"/>
        </a:p>
        <a:p>
          <a:endParaRPr kumimoji="1" lang="en-US" altLang="ja-JP" sz="1400"/>
        </a:p>
        <a:p>
          <a:r>
            <a:rPr kumimoji="1" lang="ja-JP" altLang="en-US" sz="1400"/>
            <a:t>上記の「廃棄率計算希望」の欄を空白とすると入力された食材のグラムは全て可食部として計算されます。</a:t>
          </a:r>
          <a:endParaRPr kumimoji="1" lang="en-US" altLang="ja-JP" sz="1400"/>
        </a:p>
        <a:p>
          <a:endParaRPr kumimoji="1" lang="en-US" altLang="ja-JP" sz="1400"/>
        </a:p>
      </xdr:txBody>
    </xdr:sp>
    <xdr:clientData/>
  </xdr:twoCellAnchor>
  <xdr:twoCellAnchor>
    <xdr:from>
      <xdr:col>8</xdr:col>
      <xdr:colOff>10439</xdr:colOff>
      <xdr:row>15</xdr:row>
      <xdr:rowOff>93419</xdr:rowOff>
    </xdr:from>
    <xdr:to>
      <xdr:col>9</xdr:col>
      <xdr:colOff>156766</xdr:colOff>
      <xdr:row>24</xdr:row>
      <xdr:rowOff>177452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7139781" y="4059994"/>
          <a:ext cx="5041917" cy="23387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prstClr val="black"/>
              </a:solidFill>
              <a:effectLst/>
              <a:uLnTx/>
              <a:uFillTx/>
              <a:latin typeface="+mn-lt"/>
              <a:ea typeface="+mn-ea"/>
              <a:cs typeface="+mn-cs"/>
            </a:rPr>
            <a:t>　↑廃棄率計算とは？</a:t>
          </a:r>
          <a:endParaRPr kumimoji="1" lang="en-US" altLang="ja-JP" sz="18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　</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入力された食材のグラム数からヘタ、皮、骨などの食べられない部分を除去した可食部を栄養価計算とします。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mn-lt"/>
              <a:ea typeface="+mn-ea"/>
              <a:cs typeface="+mn-cs"/>
            </a:rPr>
            <a:t>上記の「廃棄率計算希望」の欄を空白とすると入力された食材のグラムは全て可食部として計算されます。</a:t>
          </a: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100"/>
        </a:p>
      </xdr:txBody>
    </xdr:sp>
    <xdr:clientData/>
  </xdr:twoCellAnchor>
  <xdr:twoCellAnchor>
    <xdr:from>
      <xdr:col>9</xdr:col>
      <xdr:colOff>292273</xdr:colOff>
      <xdr:row>15</xdr:row>
      <xdr:rowOff>122903</xdr:rowOff>
    </xdr:from>
    <xdr:to>
      <xdr:col>10</xdr:col>
      <xdr:colOff>0</xdr:colOff>
      <xdr:row>25</xdr:row>
      <xdr:rowOff>20877</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2317205" y="4089478"/>
          <a:ext cx="2630466" cy="2403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aseline="0"/>
            <a:t>         ↑</a:t>
          </a:r>
          <a:r>
            <a:rPr kumimoji="1" lang="ja-JP" altLang="en-US" sz="1800"/>
            <a:t>　アレルギー表示</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600"/>
        </a:p>
        <a:p>
          <a:r>
            <a:rPr kumimoji="1" lang="ja-JP" altLang="en-US" sz="1600"/>
            <a:t>入力された食材が消費者庁の定める表示義務のあるアレルギー食品（乳・卵・小麦・そば・落花生・えび・かに）を含む食品であるのか判別結果を納品します。</a:t>
          </a:r>
        </a:p>
      </xdr:txBody>
    </xdr:sp>
    <xdr:clientData/>
  </xdr:twoCellAnchor>
  <xdr:twoCellAnchor>
    <xdr:from>
      <xdr:col>16</xdr:col>
      <xdr:colOff>31316</xdr:colOff>
      <xdr:row>15</xdr:row>
      <xdr:rowOff>107540</xdr:rowOff>
    </xdr:from>
    <xdr:to>
      <xdr:col>16</xdr:col>
      <xdr:colOff>4029205</xdr:colOff>
      <xdr:row>26</xdr:row>
      <xdr:rowOff>125261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4978987" y="4074115"/>
          <a:ext cx="3997889" cy="27734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↑ベジタリアン・宗教禁忌表示オプション</a:t>
          </a:r>
          <a:endParaRPr kumimoji="1" lang="en-US" altLang="ja-JP" sz="1600"/>
        </a:p>
        <a:p>
          <a:r>
            <a:rPr kumimoji="1" lang="ja-JP" altLang="en-US" sz="1600"/>
            <a:t>　　　　　（</a:t>
          </a:r>
          <a:r>
            <a:rPr kumimoji="1" lang="en-US" altLang="ja-JP" sz="1600"/>
            <a:t>※</a:t>
          </a:r>
          <a:r>
            <a:rPr kumimoji="1" lang="ja-JP" altLang="en-US" sz="1600"/>
            <a:t>有料オプション）</a:t>
          </a:r>
          <a:endParaRPr kumimoji="1" lang="en-US" altLang="ja-JP" sz="1600"/>
        </a:p>
        <a:p>
          <a:endParaRPr kumimoji="1" lang="en-US" altLang="ja-JP" sz="1400"/>
        </a:p>
        <a:p>
          <a:r>
            <a:rPr kumimoji="1" lang="ja-JP" altLang="en-US" sz="1600"/>
            <a:t>入力された食材がベジタリアン及びイスラム教、ヒンズー教、ユダヤ教の禁止する食材であるか判別結果を納品します。</a:t>
          </a:r>
          <a:endParaRPr kumimoji="1" lang="en-US" altLang="ja-JP" sz="1600"/>
        </a:p>
        <a:p>
          <a:endParaRPr kumimoji="1" lang="en-US" altLang="ja-JP" sz="1600"/>
        </a:p>
        <a:p>
          <a:r>
            <a:rPr kumimoji="1" lang="ja-JP" altLang="en-US" sz="1600"/>
            <a:t>全ての宗派、個人見解の禁止及び合法を保証するものではありません。予めご了承ください。</a:t>
          </a:r>
          <a:endParaRPr kumimoji="1" lang="en-US" altLang="ja-JP" sz="1600"/>
        </a:p>
        <a:p>
          <a:endParaRPr kumimoji="1" lang="ja-JP" altLang="en-US" sz="1600"/>
        </a:p>
      </xdr:txBody>
    </xdr:sp>
    <xdr:clientData/>
  </xdr:twoCellAnchor>
  <xdr:twoCellAnchor>
    <xdr:from>
      <xdr:col>4</xdr:col>
      <xdr:colOff>271398</xdr:colOff>
      <xdr:row>28</xdr:row>
      <xdr:rowOff>138264</xdr:rowOff>
    </xdr:from>
    <xdr:to>
      <xdr:col>6</xdr:col>
      <xdr:colOff>713970</xdr:colOff>
      <xdr:row>39</xdr:row>
      <xdr:rowOff>114822</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0814138" y="7622565"/>
          <a:ext cx="2540681" cy="2732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↑人前数</a:t>
          </a:r>
          <a:endParaRPr kumimoji="1" lang="en-US" altLang="ja-JP" sz="1800"/>
        </a:p>
        <a:p>
          <a:endParaRPr kumimoji="1" lang="en-US" altLang="ja-JP" sz="1600"/>
        </a:p>
        <a:p>
          <a:r>
            <a:rPr kumimoji="1" lang="ja-JP" altLang="en-US" sz="1600"/>
            <a:t>入力された献立が何人前であるか入力することにより１人前当たりの栄養価を算出します。</a:t>
          </a:r>
          <a:endParaRPr kumimoji="1" lang="en-US" altLang="ja-JP" sz="1600"/>
        </a:p>
        <a:p>
          <a:endParaRPr kumimoji="1" lang="en-US" altLang="ja-JP" sz="1600"/>
        </a:p>
        <a:p>
          <a:r>
            <a:rPr kumimoji="1" lang="ja-JP" altLang="en-US" sz="1600"/>
            <a:t>５人前の場合「</a:t>
          </a:r>
          <a:r>
            <a:rPr kumimoji="1" lang="en-US" altLang="ja-JP" sz="1600"/>
            <a:t>5</a:t>
          </a:r>
          <a:r>
            <a:rPr kumimoji="1" lang="ja-JP" altLang="en-US" sz="1600"/>
            <a:t>」と入力してください。</a:t>
          </a:r>
          <a:endParaRPr kumimoji="1" lang="en-US" altLang="ja-JP" sz="1600"/>
        </a:p>
      </xdr:txBody>
    </xdr:sp>
    <xdr:clientData/>
  </xdr:twoCellAnchor>
  <xdr:twoCellAnchor>
    <xdr:from>
      <xdr:col>6</xdr:col>
      <xdr:colOff>1495668</xdr:colOff>
      <xdr:row>28</xdr:row>
      <xdr:rowOff>221543</xdr:rowOff>
    </xdr:from>
    <xdr:to>
      <xdr:col>8</xdr:col>
      <xdr:colOff>2522483</xdr:colOff>
      <xdr:row>36</xdr:row>
      <xdr:rowOff>198688</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4121220" y="7683888"/>
          <a:ext cx="3785780" cy="19741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t>↑　　　その他微量栄養素希望</a:t>
          </a:r>
          <a:endParaRPr kumimoji="1" lang="en-US" altLang="ja-JP" sz="1800"/>
        </a:p>
        <a:p>
          <a:r>
            <a:rPr kumimoji="1" lang="ja-JP" altLang="en-US" sz="1800"/>
            <a:t>　　　　　　　（</a:t>
          </a:r>
          <a:r>
            <a:rPr kumimoji="1" lang="en-US" altLang="ja-JP" sz="1800"/>
            <a:t>※</a:t>
          </a:r>
          <a:r>
            <a:rPr kumimoji="1" lang="ja-JP" altLang="en-US" sz="1800"/>
            <a:t>有料オプション）</a:t>
          </a:r>
          <a:endParaRPr kumimoji="1" lang="en-US" altLang="ja-JP" sz="1800"/>
        </a:p>
        <a:p>
          <a:r>
            <a:rPr kumimoji="1" lang="ja-JP" altLang="en-US" sz="1800"/>
            <a:t>基本栄養素項目（カロリー、たんぱく質、脂質、炭水化物、塩分）以外の栄養素の表示を希望する場合選択してください。</a:t>
          </a:r>
          <a:endParaRPr kumimoji="1" lang="en-US" altLang="ja-JP" sz="1800"/>
        </a:p>
        <a:p>
          <a:r>
            <a:rPr kumimoji="1" lang="ja-JP" altLang="en-US" sz="1800"/>
            <a:t>一項目ごとに料金が発生します。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foodguideservice.net" TargetMode="External"/><Relationship Id="rId1" Type="http://schemas.openxmlformats.org/officeDocument/2006/relationships/hyperlink" Target="https://www.foodguideservice.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Y76"/>
  <sheetViews>
    <sheetView zoomScale="58" zoomScaleNormal="58" workbookViewId="0">
      <selection activeCell="D16" sqref="D16"/>
    </sheetView>
  </sheetViews>
  <sheetFormatPr defaultColWidth="26.5" defaultRowHeight="13.5" x14ac:dyDescent="0.15"/>
  <cols>
    <col min="1" max="1" width="31.5" style="13" customWidth="1"/>
    <col min="2" max="2" width="17.125" style="13" customWidth="1"/>
    <col min="3" max="3" width="11.125" style="13" customWidth="1"/>
    <col min="4" max="4" width="94" style="13" customWidth="1"/>
    <col min="5" max="5" width="4.125" style="14" customWidth="1"/>
    <col min="6" max="6" width="23" style="13" customWidth="1"/>
    <col min="7" max="7" width="40.125" style="13" customWidth="1"/>
    <col min="8" max="8" width="0" style="13" hidden="1" customWidth="1"/>
    <col min="9" max="9" width="71.375" style="13" customWidth="1"/>
    <col min="10" max="10" width="42.5" style="13" customWidth="1"/>
    <col min="11" max="16" width="0" style="13" hidden="1" customWidth="1"/>
    <col min="17" max="17" width="60" style="13" customWidth="1"/>
    <col min="18" max="25" width="0" style="13" hidden="1" customWidth="1"/>
    <col min="26" max="26" width="26.5" style="13"/>
    <col min="27" max="27" width="43" style="13" customWidth="1"/>
    <col min="28" max="28" width="38.875" style="13" customWidth="1"/>
    <col min="29" max="77" width="0" style="13" hidden="1" customWidth="1"/>
    <col min="78" max="16384" width="26.5" style="13"/>
  </cols>
  <sheetData>
    <row r="1" spans="1:77" ht="40.35" customHeight="1" x14ac:dyDescent="0.3">
      <c r="A1" s="12" t="s">
        <v>14</v>
      </c>
      <c r="C1" s="122" t="s">
        <v>313</v>
      </c>
      <c r="D1" s="123"/>
      <c r="E1" s="76"/>
      <c r="F1" s="75"/>
    </row>
    <row r="2" spans="1:77" ht="20.100000000000001" customHeight="1" x14ac:dyDescent="0.2">
      <c r="A2" s="15" t="s">
        <v>15</v>
      </c>
      <c r="C2" s="123"/>
      <c r="D2" s="123"/>
    </row>
    <row r="3" spans="1:77" ht="20.100000000000001" customHeight="1" thickBot="1" x14ac:dyDescent="0.25">
      <c r="A3" s="15" t="s">
        <v>28</v>
      </c>
      <c r="C3" s="124"/>
      <c r="D3" s="124"/>
    </row>
    <row r="4" spans="1:77" ht="20.100000000000001" customHeight="1" thickBot="1" x14ac:dyDescent="0.2">
      <c r="A4" s="77" t="s">
        <v>309</v>
      </c>
      <c r="B4" s="131" t="s">
        <v>83</v>
      </c>
      <c r="C4" s="132"/>
      <c r="D4" s="133"/>
      <c r="E4" s="17"/>
      <c r="F4" s="18"/>
      <c r="G4" s="18"/>
      <c r="H4" s="18"/>
      <c r="I4" s="18"/>
      <c r="J4" s="18"/>
    </row>
    <row r="5" spans="1:77" ht="20.100000000000001" customHeight="1" thickBot="1" x14ac:dyDescent="0.25">
      <c r="A5" s="16" t="s">
        <v>24</v>
      </c>
      <c r="B5" s="131" t="s">
        <v>84</v>
      </c>
      <c r="C5" s="132"/>
      <c r="D5" s="133"/>
      <c r="E5" s="17"/>
      <c r="F5" s="18"/>
      <c r="G5" s="18"/>
      <c r="H5" s="18"/>
      <c r="I5" s="18"/>
      <c r="J5" s="18"/>
    </row>
    <row r="6" spans="1:77" ht="20.100000000000001" customHeight="1" thickBot="1" x14ac:dyDescent="0.25">
      <c r="A6" s="16" t="s">
        <v>25</v>
      </c>
      <c r="B6" s="131" t="s">
        <v>85</v>
      </c>
      <c r="C6" s="132"/>
      <c r="D6" s="133"/>
      <c r="E6" s="128" t="str">
        <f>HYPERLINK("#'お客様入力シート'!B4","※　　入力はこちら　　　※")</f>
        <v>※　　入力はこちら　　　※</v>
      </c>
      <c r="F6" s="129"/>
      <c r="G6" s="129"/>
      <c r="H6" s="129"/>
      <c r="I6" s="129"/>
      <c r="J6" s="18"/>
    </row>
    <row r="7" spans="1:77" ht="20.100000000000001" customHeight="1" thickBot="1" x14ac:dyDescent="0.25">
      <c r="A7" s="16" t="s">
        <v>26</v>
      </c>
      <c r="B7" s="134" t="s">
        <v>86</v>
      </c>
      <c r="C7" s="135"/>
      <c r="D7" s="136"/>
      <c r="E7" s="130"/>
      <c r="F7" s="129"/>
      <c r="G7" s="129"/>
      <c r="H7" s="129"/>
      <c r="I7" s="129"/>
      <c r="J7" s="71"/>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row>
    <row r="8" spans="1:77" ht="20.100000000000001" customHeight="1" thickBot="1" x14ac:dyDescent="0.25">
      <c r="A8" s="16" t="s">
        <v>311</v>
      </c>
      <c r="B8" s="137" t="s">
        <v>312</v>
      </c>
      <c r="C8" s="138"/>
      <c r="D8" s="139"/>
      <c r="E8" s="130"/>
      <c r="F8" s="129"/>
      <c r="G8" s="129"/>
      <c r="H8" s="129"/>
      <c r="I8" s="129"/>
      <c r="J8" s="71"/>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row>
    <row r="9" spans="1:77" ht="20.100000000000001" customHeight="1" thickBot="1" x14ac:dyDescent="0.25">
      <c r="A9" s="16" t="s">
        <v>27</v>
      </c>
      <c r="B9" s="67" t="s">
        <v>87</v>
      </c>
      <c r="C9" s="68"/>
      <c r="D9" s="69"/>
      <c r="E9" s="70"/>
      <c r="F9" s="70"/>
      <c r="G9" s="70"/>
      <c r="H9" s="70"/>
      <c r="I9" s="70"/>
      <c r="J9" s="70"/>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row>
    <row r="10" spans="1:77" ht="20.100000000000001" customHeight="1" thickBot="1" x14ac:dyDescent="0.25">
      <c r="A10" s="16" t="s">
        <v>29</v>
      </c>
      <c r="B10" s="140" t="s">
        <v>317</v>
      </c>
      <c r="C10" s="141"/>
      <c r="D10" s="142"/>
      <c r="E10" s="73"/>
      <c r="F10" s="73"/>
      <c r="G10" s="73"/>
      <c r="H10" s="73"/>
      <c r="I10" s="73"/>
      <c r="J10" s="73"/>
      <c r="K10" s="73"/>
      <c r="L10" s="73"/>
      <c r="M10" s="73"/>
      <c r="N10" s="73"/>
      <c r="O10" s="73"/>
      <c r="P10" s="73"/>
      <c r="Q10" s="73"/>
      <c r="R10" s="73"/>
      <c r="S10" s="73"/>
      <c r="T10" s="73"/>
      <c r="U10" s="73"/>
      <c r="V10" s="73"/>
      <c r="W10" s="73"/>
      <c r="X10" s="73"/>
      <c r="Y10" s="73"/>
      <c r="Z10" s="73"/>
      <c r="AA10" s="73"/>
      <c r="AB10" s="73"/>
      <c r="AC10" s="72"/>
      <c r="AD10" s="72"/>
      <c r="AE10" s="72"/>
      <c r="AF10" s="72"/>
      <c r="AG10" s="72"/>
      <c r="AH10" s="72"/>
      <c r="AI10" s="72"/>
      <c r="AJ10" s="72"/>
      <c r="AK10" s="72"/>
      <c r="AL10" s="72"/>
      <c r="AM10" s="72"/>
      <c r="AN10" s="72"/>
      <c r="AO10" s="72"/>
      <c r="AP10" s="72"/>
      <c r="AQ10" s="72"/>
      <c r="AR10" s="72"/>
      <c r="AS10" s="72"/>
      <c r="AT10" s="72"/>
      <c r="AU10" s="72"/>
      <c r="AV10" s="72"/>
      <c r="AW10" s="72"/>
    </row>
    <row r="11" spans="1:77" ht="20.100000000000001" customHeight="1" thickBot="1" x14ac:dyDescent="0.25">
      <c r="A11" s="15"/>
      <c r="B11" s="140" t="s">
        <v>316</v>
      </c>
      <c r="C11" s="141"/>
      <c r="D11" s="142"/>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2"/>
      <c r="AP11" s="72"/>
      <c r="AQ11" s="72"/>
      <c r="AR11" s="72"/>
      <c r="AS11" s="72"/>
      <c r="AT11" s="72"/>
      <c r="AU11" s="72"/>
      <c r="AV11" s="72"/>
      <c r="AW11" s="72"/>
    </row>
    <row r="12" spans="1:77" ht="20.100000000000001" customHeight="1" x14ac:dyDescent="0.2">
      <c r="C12" s="125" t="s">
        <v>314</v>
      </c>
      <c r="D12" s="126"/>
      <c r="F12" s="19" t="s">
        <v>38</v>
      </c>
    </row>
    <row r="13" spans="1:77" ht="36" customHeight="1" x14ac:dyDescent="0.25">
      <c r="A13" s="20"/>
      <c r="C13" s="127"/>
      <c r="D13" s="127"/>
      <c r="F13" s="21" t="s">
        <v>101</v>
      </c>
    </row>
    <row r="14" spans="1:77" ht="20.100000000000001" customHeight="1" x14ac:dyDescent="0.2">
      <c r="A14" s="36" t="s">
        <v>21</v>
      </c>
      <c r="B14" s="36" t="s">
        <v>20</v>
      </c>
      <c r="C14" s="36" t="s">
        <v>19</v>
      </c>
      <c r="D14" s="36" t="s">
        <v>18</v>
      </c>
      <c r="E14" s="37"/>
      <c r="F14" s="22" t="s">
        <v>16</v>
      </c>
      <c r="G14" s="22" t="s">
        <v>17</v>
      </c>
      <c r="H14" s="22"/>
      <c r="I14" s="22" t="s">
        <v>35</v>
      </c>
      <c r="J14" s="22" t="s">
        <v>30</v>
      </c>
      <c r="K14" s="22" t="s">
        <v>0</v>
      </c>
      <c r="L14" s="22" t="s">
        <v>1</v>
      </c>
      <c r="M14" s="22" t="s">
        <v>2</v>
      </c>
      <c r="N14" s="22" t="s">
        <v>3</v>
      </c>
      <c r="O14" s="22" t="s">
        <v>4</v>
      </c>
      <c r="P14" s="22" t="s">
        <v>5</v>
      </c>
      <c r="Q14" s="22" t="s">
        <v>31</v>
      </c>
      <c r="R14" s="22" t="s">
        <v>6</v>
      </c>
      <c r="S14" s="22" t="s">
        <v>7</v>
      </c>
      <c r="T14" s="22" t="s">
        <v>8</v>
      </c>
      <c r="U14" s="22" t="s">
        <v>9</v>
      </c>
      <c r="V14" s="22" t="s">
        <v>10</v>
      </c>
      <c r="W14" s="22" t="s">
        <v>11</v>
      </c>
      <c r="X14" s="22" t="s">
        <v>12</v>
      </c>
      <c r="Y14" s="22" t="s">
        <v>13</v>
      </c>
      <c r="AC14" s="22" t="s">
        <v>23</v>
      </c>
      <c r="AD14" s="22" t="s">
        <v>23</v>
      </c>
      <c r="AE14" s="22" t="s">
        <v>23</v>
      </c>
      <c r="AF14" s="22" t="s">
        <v>23</v>
      </c>
      <c r="AG14" s="22" t="s">
        <v>23</v>
      </c>
      <c r="AH14" s="22" t="s">
        <v>23</v>
      </c>
      <c r="AI14" s="22" t="s">
        <v>23</v>
      </c>
      <c r="AJ14" s="22" t="s">
        <v>23</v>
      </c>
      <c r="AK14" s="22" t="s">
        <v>23</v>
      </c>
      <c r="AL14" s="22" t="s">
        <v>23</v>
      </c>
      <c r="AM14" s="22" t="s">
        <v>23</v>
      </c>
      <c r="AN14" s="22" t="s">
        <v>23</v>
      </c>
      <c r="AO14" s="22" t="s">
        <v>23</v>
      </c>
      <c r="AP14" s="22" t="s">
        <v>23</v>
      </c>
      <c r="AQ14" s="22" t="s">
        <v>23</v>
      </c>
      <c r="AR14" s="22" t="s">
        <v>23</v>
      </c>
      <c r="AS14" s="22" t="s">
        <v>23</v>
      </c>
      <c r="AT14" s="22" t="s">
        <v>23</v>
      </c>
      <c r="AU14" s="22" t="s">
        <v>23</v>
      </c>
      <c r="AV14" s="22" t="s">
        <v>23</v>
      </c>
      <c r="AW14" s="22" t="s">
        <v>23</v>
      </c>
      <c r="AX14" s="22" t="s">
        <v>23</v>
      </c>
      <c r="AY14" s="22" t="s">
        <v>23</v>
      </c>
      <c r="AZ14" s="22" t="s">
        <v>23</v>
      </c>
      <c r="BA14" s="22" t="s">
        <v>23</v>
      </c>
      <c r="BB14" s="22" t="s">
        <v>23</v>
      </c>
      <c r="BC14" s="22" t="s">
        <v>23</v>
      </c>
      <c r="BD14" s="22" t="s">
        <v>23</v>
      </c>
      <c r="BE14" s="22" t="s">
        <v>23</v>
      </c>
      <c r="BF14" s="22" t="s">
        <v>23</v>
      </c>
      <c r="BG14" s="22" t="s">
        <v>23</v>
      </c>
      <c r="BH14" s="22" t="s">
        <v>23</v>
      </c>
      <c r="BI14" s="22" t="s">
        <v>23</v>
      </c>
      <c r="BJ14" s="22" t="s">
        <v>23</v>
      </c>
      <c r="BK14" s="22" t="s">
        <v>23</v>
      </c>
      <c r="BL14" s="22" t="s">
        <v>23</v>
      </c>
      <c r="BM14" s="22" t="s">
        <v>23</v>
      </c>
      <c r="BN14" s="22" t="s">
        <v>23</v>
      </c>
      <c r="BO14" s="22" t="s">
        <v>23</v>
      </c>
      <c r="BP14" s="22" t="s">
        <v>23</v>
      </c>
      <c r="BQ14" s="22" t="s">
        <v>23</v>
      </c>
      <c r="BR14" s="22" t="s">
        <v>23</v>
      </c>
      <c r="BS14" s="22" t="s">
        <v>23</v>
      </c>
      <c r="BT14" s="22" t="s">
        <v>23</v>
      </c>
      <c r="BU14" s="22" t="s">
        <v>23</v>
      </c>
      <c r="BV14" s="22" t="s">
        <v>23</v>
      </c>
      <c r="BW14" s="22" t="s">
        <v>23</v>
      </c>
      <c r="BX14" s="22" t="s">
        <v>23</v>
      </c>
      <c r="BY14" s="19"/>
    </row>
    <row r="15" spans="1:77" ht="20.100000000000001" customHeight="1" x14ac:dyDescent="0.2">
      <c r="A15" s="25" t="s">
        <v>88</v>
      </c>
      <c r="B15" s="26">
        <v>6</v>
      </c>
      <c r="C15" s="27" t="s">
        <v>90</v>
      </c>
      <c r="D15" s="28" t="s">
        <v>310</v>
      </c>
      <c r="E15" s="23"/>
      <c r="F15" s="22" t="s">
        <v>100</v>
      </c>
      <c r="G15" s="22" t="s">
        <v>34</v>
      </c>
      <c r="H15" s="22"/>
      <c r="I15" s="22"/>
      <c r="J15" s="22" t="s">
        <v>37</v>
      </c>
      <c r="K15" s="22"/>
      <c r="L15" s="22"/>
      <c r="M15" s="22"/>
      <c r="N15" s="22"/>
      <c r="O15" s="22"/>
      <c r="P15" s="22"/>
      <c r="Q15" s="22"/>
      <c r="R15" s="22"/>
      <c r="S15" s="22"/>
      <c r="T15" s="22"/>
      <c r="U15" s="22"/>
      <c r="V15" s="22"/>
      <c r="W15" s="22"/>
      <c r="X15" s="22"/>
      <c r="Y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19"/>
    </row>
    <row r="16" spans="1:77" ht="20.100000000000001" customHeight="1" x14ac:dyDescent="0.2">
      <c r="A16" s="25" t="s">
        <v>89</v>
      </c>
      <c r="B16" s="26">
        <v>10</v>
      </c>
      <c r="C16" s="27" t="s">
        <v>164</v>
      </c>
      <c r="D16" s="29"/>
      <c r="E16" s="23"/>
      <c r="F16" s="19"/>
      <c r="G16" s="19"/>
      <c r="H16" s="19"/>
      <c r="I16" s="19"/>
      <c r="J16" s="19"/>
      <c r="K16" s="19"/>
      <c r="L16" s="19"/>
      <c r="M16" s="19"/>
      <c r="N16" s="19"/>
      <c r="O16" s="19"/>
      <c r="P16" s="19"/>
      <c r="Q16" s="19"/>
      <c r="R16" s="19"/>
      <c r="S16" s="19"/>
      <c r="T16" s="19"/>
      <c r="U16" s="19"/>
      <c r="V16" s="19"/>
      <c r="W16" s="19"/>
      <c r="X16" s="19"/>
      <c r="Y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row>
    <row r="17" spans="1:8" ht="20.100000000000001" customHeight="1" x14ac:dyDescent="0.2">
      <c r="A17" s="25"/>
      <c r="B17" s="26"/>
      <c r="C17" s="27"/>
      <c r="D17" s="29"/>
      <c r="E17" s="23"/>
    </row>
    <row r="18" spans="1:8" ht="20.100000000000001" customHeight="1" x14ac:dyDescent="0.2">
      <c r="A18" s="25" t="s">
        <v>165</v>
      </c>
      <c r="B18" s="26">
        <v>60</v>
      </c>
      <c r="C18" s="27" t="s">
        <v>164</v>
      </c>
      <c r="D18" s="29" t="s">
        <v>315</v>
      </c>
      <c r="E18" s="23"/>
    </row>
    <row r="19" spans="1:8" ht="20.100000000000001" customHeight="1" x14ac:dyDescent="0.2">
      <c r="A19" s="25" t="s">
        <v>91</v>
      </c>
      <c r="B19" s="26">
        <v>40</v>
      </c>
      <c r="C19" s="27" t="s">
        <v>164</v>
      </c>
      <c r="D19" s="29" t="s">
        <v>94</v>
      </c>
      <c r="E19" s="23"/>
    </row>
    <row r="20" spans="1:8" ht="20.100000000000001" customHeight="1" x14ac:dyDescent="0.2">
      <c r="A20" s="25" t="s">
        <v>166</v>
      </c>
      <c r="B20" s="30">
        <v>40</v>
      </c>
      <c r="C20" s="31" t="s">
        <v>164</v>
      </c>
      <c r="D20" s="29" t="s">
        <v>94</v>
      </c>
      <c r="E20" s="23"/>
    </row>
    <row r="21" spans="1:8" ht="20.100000000000001" customHeight="1" x14ac:dyDescent="0.2">
      <c r="A21" s="25" t="s">
        <v>92</v>
      </c>
      <c r="B21" s="30">
        <v>40</v>
      </c>
      <c r="C21" s="31" t="s">
        <v>164</v>
      </c>
      <c r="D21" s="29"/>
      <c r="E21" s="23"/>
    </row>
    <row r="22" spans="1:8" ht="20.100000000000001" customHeight="1" x14ac:dyDescent="0.2">
      <c r="A22" s="25" t="s">
        <v>93</v>
      </c>
      <c r="B22" s="30">
        <v>40</v>
      </c>
      <c r="C22" s="31" t="s">
        <v>164</v>
      </c>
      <c r="D22" s="29"/>
      <c r="E22" s="23"/>
    </row>
    <row r="23" spans="1:8" ht="20.100000000000001" customHeight="1" x14ac:dyDescent="0.2">
      <c r="A23" s="25"/>
      <c r="B23" s="30"/>
      <c r="C23" s="31"/>
      <c r="D23" s="29"/>
      <c r="E23" s="23"/>
    </row>
    <row r="24" spans="1:8" ht="20.100000000000001" customHeight="1" x14ac:dyDescent="0.2">
      <c r="A24" s="25" t="s">
        <v>169</v>
      </c>
      <c r="B24" s="30"/>
      <c r="C24" s="31"/>
      <c r="D24" s="29"/>
      <c r="E24" s="23"/>
    </row>
    <row r="25" spans="1:8" ht="20.100000000000001" customHeight="1" x14ac:dyDescent="0.2">
      <c r="A25" s="25" t="s">
        <v>95</v>
      </c>
      <c r="B25" s="30">
        <v>20</v>
      </c>
      <c r="C25" s="31" t="s">
        <v>167</v>
      </c>
      <c r="D25" s="29"/>
      <c r="E25" s="23"/>
    </row>
    <row r="26" spans="1:8" ht="20.100000000000001" customHeight="1" x14ac:dyDescent="0.2">
      <c r="A26" s="25" t="s">
        <v>96</v>
      </c>
      <c r="B26" s="30">
        <v>20</v>
      </c>
      <c r="C26" s="31" t="s">
        <v>167</v>
      </c>
      <c r="D26" s="29"/>
      <c r="E26" s="23"/>
    </row>
    <row r="27" spans="1:8" ht="20.100000000000001" customHeight="1" x14ac:dyDescent="0.2">
      <c r="A27" s="25" t="s">
        <v>97</v>
      </c>
      <c r="B27" s="30">
        <v>20</v>
      </c>
      <c r="C27" s="31" t="s">
        <v>167</v>
      </c>
      <c r="D27" s="29"/>
      <c r="E27" s="23"/>
      <c r="F27" s="22" t="s">
        <v>22</v>
      </c>
      <c r="G27" s="22" t="s">
        <v>23</v>
      </c>
      <c r="H27" s="22" t="s">
        <v>23</v>
      </c>
    </row>
    <row r="28" spans="1:8" ht="20.100000000000001" customHeight="1" x14ac:dyDescent="0.2">
      <c r="A28" s="25" t="s">
        <v>168</v>
      </c>
      <c r="B28" s="30">
        <v>10</v>
      </c>
      <c r="C28" s="31" t="s">
        <v>167</v>
      </c>
      <c r="D28" s="29"/>
      <c r="E28" s="23"/>
      <c r="F28" s="22">
        <v>2</v>
      </c>
      <c r="G28" s="22" t="s">
        <v>41</v>
      </c>
      <c r="H28" s="22"/>
    </row>
    <row r="29" spans="1:8" ht="20.100000000000001" customHeight="1" x14ac:dyDescent="0.2">
      <c r="A29" s="25" t="s">
        <v>89</v>
      </c>
      <c r="B29" s="30">
        <v>10</v>
      </c>
      <c r="C29" s="31" t="s">
        <v>164</v>
      </c>
      <c r="D29" s="29"/>
      <c r="E29" s="23"/>
      <c r="F29" s="19"/>
      <c r="G29" s="19"/>
      <c r="H29" s="19"/>
    </row>
    <row r="30" spans="1:8" ht="20.100000000000001" customHeight="1" x14ac:dyDescent="0.2">
      <c r="A30" s="25" t="s">
        <v>98</v>
      </c>
      <c r="B30" s="30">
        <v>1</v>
      </c>
      <c r="C30" s="31" t="s">
        <v>99</v>
      </c>
      <c r="D30" s="29"/>
      <c r="E30" s="23"/>
    </row>
    <row r="31" spans="1:8" ht="20.100000000000001" customHeight="1" x14ac:dyDescent="0.15">
      <c r="A31" s="25"/>
      <c r="B31" s="32"/>
      <c r="C31" s="33"/>
      <c r="D31" s="34"/>
      <c r="E31" s="23"/>
    </row>
    <row r="32" spans="1:8" ht="20.100000000000001" customHeight="1" x14ac:dyDescent="0.15">
      <c r="A32" s="25"/>
      <c r="B32" s="32"/>
      <c r="C32" s="33"/>
      <c r="D32" s="34"/>
      <c r="E32" s="23"/>
    </row>
    <row r="33" spans="1:5" ht="20.100000000000001" customHeight="1" x14ac:dyDescent="0.15">
      <c r="A33" s="25"/>
      <c r="B33" s="32"/>
      <c r="C33" s="33"/>
      <c r="D33" s="34"/>
      <c r="E33" s="23"/>
    </row>
    <row r="34" spans="1:5" ht="20.100000000000001" customHeight="1" x14ac:dyDescent="0.15">
      <c r="A34" s="25"/>
      <c r="B34" s="32"/>
      <c r="C34" s="33"/>
      <c r="D34" s="34"/>
      <c r="E34" s="23"/>
    </row>
    <row r="35" spans="1:5" ht="20.100000000000001" customHeight="1" x14ac:dyDescent="0.15">
      <c r="A35" s="25"/>
      <c r="B35" s="32"/>
      <c r="C35" s="33"/>
      <c r="D35" s="34"/>
      <c r="E35" s="23"/>
    </row>
    <row r="36" spans="1:5" ht="20.100000000000001" customHeight="1" x14ac:dyDescent="0.15">
      <c r="A36" s="25"/>
      <c r="B36" s="32"/>
      <c r="C36" s="33"/>
      <c r="D36" s="34"/>
      <c r="E36" s="23"/>
    </row>
    <row r="37" spans="1:5" ht="20.100000000000001" customHeight="1" x14ac:dyDescent="0.15">
      <c r="A37" s="25"/>
      <c r="B37" s="32"/>
      <c r="C37" s="33"/>
      <c r="D37" s="34"/>
      <c r="E37" s="23"/>
    </row>
    <row r="38" spans="1:5" ht="20.100000000000001" customHeight="1" x14ac:dyDescent="0.15">
      <c r="A38" s="25"/>
      <c r="B38" s="32"/>
      <c r="C38" s="33"/>
      <c r="D38" s="34"/>
      <c r="E38" s="23"/>
    </row>
    <row r="39" spans="1:5" ht="20.100000000000001" customHeight="1" x14ac:dyDescent="0.15">
      <c r="A39" s="25"/>
      <c r="B39" s="32"/>
      <c r="C39" s="33"/>
      <c r="D39" s="34"/>
      <c r="E39" s="23"/>
    </row>
    <row r="40" spans="1:5" ht="20.100000000000001" customHeight="1" x14ac:dyDescent="0.15">
      <c r="A40" s="25"/>
      <c r="B40" s="32"/>
      <c r="C40" s="33"/>
      <c r="D40" s="34"/>
      <c r="E40" s="23"/>
    </row>
    <row r="41" spans="1:5" ht="20.100000000000001" customHeight="1" x14ac:dyDescent="0.15">
      <c r="A41" s="25"/>
      <c r="B41" s="32"/>
      <c r="C41" s="33"/>
      <c r="D41" s="34"/>
      <c r="E41" s="23"/>
    </row>
    <row r="42" spans="1:5" ht="20.100000000000001" customHeight="1" x14ac:dyDescent="0.15">
      <c r="A42" s="25"/>
      <c r="B42" s="32"/>
      <c r="C42" s="33"/>
      <c r="D42" s="34"/>
      <c r="E42" s="23"/>
    </row>
    <row r="43" spans="1:5" ht="20.100000000000001" customHeight="1" x14ac:dyDescent="0.15">
      <c r="A43" s="25"/>
      <c r="B43" s="32"/>
      <c r="C43" s="33"/>
      <c r="D43" s="34"/>
      <c r="E43" s="23"/>
    </row>
    <row r="44" spans="1:5" ht="20.100000000000001" customHeight="1" x14ac:dyDescent="0.15">
      <c r="A44" s="25"/>
      <c r="B44" s="32"/>
      <c r="C44" s="35"/>
      <c r="D44" s="34"/>
      <c r="E44" s="23"/>
    </row>
    <row r="45" spans="1:5" x14ac:dyDescent="0.15">
      <c r="A45" s="24"/>
      <c r="B45" s="24"/>
      <c r="C45" s="24"/>
      <c r="D45" s="23"/>
    </row>
    <row r="46" spans="1:5" ht="25.5" x14ac:dyDescent="0.15">
      <c r="A46" s="37"/>
      <c r="B46" s="37"/>
      <c r="C46" s="37"/>
      <c r="D46" s="23"/>
    </row>
    <row r="47" spans="1:5" ht="18.75" x14ac:dyDescent="0.15">
      <c r="A47" s="38"/>
      <c r="B47" s="39"/>
      <c r="C47" s="38"/>
      <c r="D47" s="23"/>
    </row>
    <row r="48" spans="1:5" ht="18.75" x14ac:dyDescent="0.15">
      <c r="A48" s="38"/>
      <c r="B48" s="39"/>
      <c r="C48" s="38"/>
      <c r="D48" s="23"/>
    </row>
    <row r="49" spans="1:4" ht="18.75" x14ac:dyDescent="0.15">
      <c r="A49" s="38"/>
      <c r="B49" s="39"/>
      <c r="C49" s="38"/>
      <c r="D49" s="23"/>
    </row>
    <row r="50" spans="1:4" ht="18.75" x14ac:dyDescent="0.15">
      <c r="A50" s="38"/>
      <c r="B50" s="39"/>
      <c r="C50" s="38"/>
      <c r="D50" s="23"/>
    </row>
    <row r="51" spans="1:4" ht="18.75" x14ac:dyDescent="0.15">
      <c r="A51" s="38"/>
      <c r="B51" s="39"/>
      <c r="C51" s="38"/>
      <c r="D51" s="23"/>
    </row>
    <row r="52" spans="1:4" ht="18.75" x14ac:dyDescent="0.15">
      <c r="A52" s="38"/>
      <c r="B52" s="40"/>
      <c r="C52" s="41"/>
      <c r="D52" s="23"/>
    </row>
    <row r="53" spans="1:4" ht="18.75" x14ac:dyDescent="0.15">
      <c r="A53" s="38"/>
      <c r="B53" s="40"/>
      <c r="C53" s="41"/>
      <c r="D53" s="23"/>
    </row>
    <row r="54" spans="1:4" ht="18.75" x14ac:dyDescent="0.15">
      <c r="A54" s="38"/>
      <c r="B54" s="40"/>
      <c r="C54" s="41"/>
      <c r="D54" s="23"/>
    </row>
    <row r="55" spans="1:4" ht="18.75" x14ac:dyDescent="0.15">
      <c r="A55" s="38"/>
      <c r="B55" s="40"/>
      <c r="C55" s="41"/>
      <c r="D55" s="23"/>
    </row>
    <row r="56" spans="1:4" ht="18.75" x14ac:dyDescent="0.15">
      <c r="A56" s="38"/>
      <c r="B56" s="40"/>
      <c r="C56" s="41"/>
      <c r="D56" s="23"/>
    </row>
    <row r="57" spans="1:4" ht="18.75" x14ac:dyDescent="0.15">
      <c r="A57" s="38"/>
      <c r="B57" s="40"/>
      <c r="C57" s="41"/>
      <c r="D57" s="23"/>
    </row>
    <row r="58" spans="1:4" ht="18.75" x14ac:dyDescent="0.15">
      <c r="A58" s="38"/>
      <c r="B58" s="40"/>
      <c r="C58" s="41"/>
      <c r="D58" s="23"/>
    </row>
    <row r="59" spans="1:4" ht="18.75" x14ac:dyDescent="0.15">
      <c r="A59" s="38"/>
      <c r="B59" s="40"/>
      <c r="C59" s="41"/>
      <c r="D59" s="23"/>
    </row>
    <row r="60" spans="1:4" ht="18.75" x14ac:dyDescent="0.15">
      <c r="A60" s="38"/>
      <c r="B60" s="40"/>
      <c r="C60" s="41"/>
      <c r="D60" s="23"/>
    </row>
    <row r="61" spans="1:4" ht="18.75" x14ac:dyDescent="0.15">
      <c r="A61" s="38"/>
      <c r="B61" s="40"/>
      <c r="C61" s="41"/>
      <c r="D61" s="23"/>
    </row>
    <row r="62" spans="1:4" ht="18.75" x14ac:dyDescent="0.15">
      <c r="A62" s="38"/>
      <c r="B62" s="40"/>
      <c r="C62" s="41"/>
      <c r="D62" s="23"/>
    </row>
    <row r="63" spans="1:4" ht="18.75" x14ac:dyDescent="0.15">
      <c r="A63" s="38"/>
      <c r="B63" s="40"/>
      <c r="C63" s="41"/>
      <c r="D63" s="23"/>
    </row>
    <row r="64" spans="1:4" ht="18.75" x14ac:dyDescent="0.15">
      <c r="A64" s="38"/>
      <c r="B64" s="40"/>
      <c r="C64" s="41"/>
      <c r="D64" s="23"/>
    </row>
    <row r="65" spans="1:4" ht="18.75" x14ac:dyDescent="0.15">
      <c r="A65" s="38"/>
      <c r="B65" s="40"/>
      <c r="C65" s="41"/>
      <c r="D65" s="23"/>
    </row>
    <row r="66" spans="1:4" ht="18.75" x14ac:dyDescent="0.15">
      <c r="A66" s="38"/>
      <c r="B66" s="40"/>
      <c r="C66" s="41"/>
      <c r="D66" s="23"/>
    </row>
    <row r="67" spans="1:4" ht="18.75" x14ac:dyDescent="0.15">
      <c r="A67" s="38"/>
      <c r="B67" s="40"/>
      <c r="C67" s="41"/>
      <c r="D67" s="23"/>
    </row>
    <row r="68" spans="1:4" ht="18.75" x14ac:dyDescent="0.15">
      <c r="A68" s="38"/>
      <c r="B68" s="40"/>
      <c r="C68" s="41"/>
      <c r="D68" s="23"/>
    </row>
    <row r="69" spans="1:4" ht="18.75" x14ac:dyDescent="0.15">
      <c r="A69" s="38"/>
      <c r="B69" s="40"/>
      <c r="C69" s="41"/>
      <c r="D69" s="23"/>
    </row>
    <row r="70" spans="1:4" ht="18.75" x14ac:dyDescent="0.15">
      <c r="A70" s="38"/>
      <c r="B70" s="40"/>
      <c r="C70" s="41"/>
      <c r="D70" s="23"/>
    </row>
    <row r="71" spans="1:4" ht="18.75" x14ac:dyDescent="0.15">
      <c r="A71" s="9"/>
      <c r="B71" s="10"/>
      <c r="C71" s="11"/>
      <c r="D71" s="23"/>
    </row>
    <row r="72" spans="1:4" ht="18.75" x14ac:dyDescent="0.15">
      <c r="A72" s="9"/>
      <c r="B72" s="10"/>
      <c r="C72" s="11"/>
      <c r="D72" s="23"/>
    </row>
    <row r="73" spans="1:4" ht="18.75" x14ac:dyDescent="0.15">
      <c r="A73" s="9"/>
      <c r="B73" s="10"/>
      <c r="C73" s="11"/>
      <c r="D73" s="23"/>
    </row>
    <row r="74" spans="1:4" ht="18.75" x14ac:dyDescent="0.15">
      <c r="A74" s="9"/>
      <c r="B74" s="10"/>
      <c r="C74" s="11"/>
      <c r="D74" s="23"/>
    </row>
    <row r="75" spans="1:4" ht="18.75" x14ac:dyDescent="0.15">
      <c r="A75" s="9"/>
      <c r="B75" s="10"/>
      <c r="C75" s="11"/>
      <c r="D75" s="23"/>
    </row>
    <row r="76" spans="1:4" ht="18.75" x14ac:dyDescent="0.15">
      <c r="A76" s="9"/>
      <c r="B76" s="10"/>
      <c r="C76" s="11"/>
      <c r="D76" s="23"/>
    </row>
  </sheetData>
  <sheetProtection sheet="1" objects="1" scenarios="1"/>
  <mergeCells count="10">
    <mergeCell ref="C1:D3"/>
    <mergeCell ref="C12:D13"/>
    <mergeCell ref="E6:I8"/>
    <mergeCell ref="B4:D4"/>
    <mergeCell ref="B5:D5"/>
    <mergeCell ref="B6:D6"/>
    <mergeCell ref="B7:D7"/>
    <mergeCell ref="B8:D8"/>
    <mergeCell ref="B10:D10"/>
    <mergeCell ref="B11:D11"/>
  </mergeCells>
  <phoneticPr fontId="3"/>
  <conditionalFormatting sqref="B47:B76">
    <cfRule type="expression" dxfId="265" priority="3">
      <formula>IF(RIGHT(TEXT(B47,"0.#"),1)=".",FALSE,TRUE)</formula>
    </cfRule>
    <cfRule type="expression" dxfId="264" priority="4">
      <formula>IF(RIGHT(TEXT(B47,"0.#"),1)=".",TRUE,FALSE)</formula>
    </cfRule>
  </conditionalFormatting>
  <conditionalFormatting sqref="B15:B44">
    <cfRule type="expression" dxfId="263" priority="1">
      <formula>IF(RIGHT(TEXT(B15,"0.#"),1)=".",FALSE,TRUE)</formula>
    </cfRule>
    <cfRule type="expression" dxfId="262" priority="2">
      <formula>IF(RIGHT(TEXT(B15,"0.#"),1)=".",TRUE,FALSE)</formula>
    </cfRule>
  </conditionalFormatting>
  <dataValidations count="1">
    <dataValidation type="whole" allowBlank="1" showInputMessage="1" showErrorMessage="1" sqref="F28" xr:uid="{00000000-0002-0000-0000-000000000000}">
      <formula1>1</formula1>
      <formula2>9999999999999</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Sheet3!$L$9:$L$10</xm:f>
          </x14:formula1>
          <xm:sqref>Q15</xm:sqref>
        </x14:dataValidation>
        <x14:dataValidation type="list" allowBlank="1" showInputMessage="1" showErrorMessage="1" xr:uid="{00000000-0002-0000-0000-000002000000}">
          <x14:formula1>
            <xm:f>Sheet3!$E$9:$E$10</xm:f>
          </x14:formula1>
          <xm:sqref>J15</xm:sqref>
        </x14:dataValidation>
        <x14:dataValidation type="list" allowBlank="1" showInputMessage="1" showErrorMessage="1" xr:uid="{00000000-0002-0000-0000-000003000000}">
          <x14:formula1>
            <xm:f>Sheet3!$D$9:$D$10</xm:f>
          </x14:formula1>
          <xm:sqref>I15</xm:sqref>
        </x14:dataValidation>
        <x14:dataValidation type="list" allowBlank="1" showInputMessage="1" showErrorMessage="1" xr:uid="{00000000-0002-0000-0000-000004000000}">
          <x14:formula1>
            <xm:f>Sheet3!$C$9:$C$12</xm:f>
          </x14:formula1>
          <xm:sqref>G15</xm:sqref>
        </x14:dataValidation>
        <x14:dataValidation type="list" allowBlank="1" showInputMessage="1" showErrorMessage="1" xr:uid="{00000000-0002-0000-0000-000005000000}">
          <x14:formula1>
            <xm:f>Sheet3!$C$24:$AU$24</xm:f>
          </x14:formula1>
          <xm:sqref>AC15:BX15 G28:H28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3613"/>
  <sheetViews>
    <sheetView tabSelected="1" zoomScale="59" zoomScaleNormal="59" workbookViewId="0">
      <selection activeCell="B4" sqref="B4:D4"/>
    </sheetView>
  </sheetViews>
  <sheetFormatPr defaultRowHeight="28.5" x14ac:dyDescent="0.3"/>
  <cols>
    <col min="1" max="1" width="62.875" style="56" customWidth="1"/>
    <col min="2" max="2" width="15.375" style="44" customWidth="1"/>
    <col min="3" max="3" width="13.125" style="44" customWidth="1"/>
    <col min="4" max="4" width="66.125" style="106" customWidth="1"/>
    <col min="5" max="5" width="10.875" style="1" customWidth="1"/>
    <col min="6" max="6" width="58.125" style="85" customWidth="1"/>
    <col min="7" max="7" width="64.875" customWidth="1"/>
    <col min="8" max="8" width="4.375" hidden="1" customWidth="1"/>
    <col min="9" max="9" width="42.125" customWidth="1"/>
  </cols>
  <sheetData>
    <row r="1" spans="1:8" ht="39" customHeight="1" x14ac:dyDescent="0.3">
      <c r="A1" s="101" t="s">
        <v>334</v>
      </c>
      <c r="B1" s="101"/>
      <c r="C1" s="101"/>
      <c r="D1" s="105"/>
      <c r="E1" s="101"/>
    </row>
    <row r="2" spans="1:8" ht="27.75" customHeight="1" x14ac:dyDescent="0.3">
      <c r="A2" s="84" t="s">
        <v>338</v>
      </c>
    </row>
    <row r="3" spans="1:8" ht="33.6" customHeight="1" thickBot="1" x14ac:dyDescent="0.35">
      <c r="C3" s="100" t="str">
        <f>IF(COUNTIF(B8,"必須項目にてクリックして選択してください")=1,"※未入力項目があります※",IF(COUNTA(B4:D9)=6,"","※未入力項目があります※"))</f>
        <v>※未入力項目があります※</v>
      </c>
    </row>
    <row r="4" spans="1:8" ht="27.75" customHeight="1" x14ac:dyDescent="0.25">
      <c r="A4" s="99" t="s">
        <v>324</v>
      </c>
      <c r="B4" s="147"/>
      <c r="C4" s="147"/>
      <c r="D4" s="148"/>
      <c r="E4" s="5"/>
      <c r="F4" s="104" t="s">
        <v>335</v>
      </c>
      <c r="G4" s="102" t="s">
        <v>336</v>
      </c>
      <c r="H4" s="4"/>
    </row>
    <row r="5" spans="1:8" ht="27.75" customHeight="1" x14ac:dyDescent="0.25">
      <c r="A5" s="98" t="s">
        <v>24</v>
      </c>
      <c r="B5" s="149"/>
      <c r="C5" s="149"/>
      <c r="D5" s="150"/>
      <c r="E5" s="5"/>
      <c r="F5" s="103" t="s">
        <v>339</v>
      </c>
      <c r="G5" s="165" t="s">
        <v>413</v>
      </c>
      <c r="H5" s="4"/>
    </row>
    <row r="6" spans="1:8" ht="27.75" customHeight="1" x14ac:dyDescent="0.25">
      <c r="A6" s="98" t="s">
        <v>25</v>
      </c>
      <c r="B6" s="149"/>
      <c r="C6" s="149"/>
      <c r="D6" s="150"/>
      <c r="E6" s="5"/>
      <c r="F6" s="86"/>
      <c r="G6" s="4"/>
      <c r="H6" s="4"/>
    </row>
    <row r="7" spans="1:8" ht="27.75" customHeight="1" x14ac:dyDescent="0.25">
      <c r="A7" s="98" t="s">
        <v>26</v>
      </c>
      <c r="B7" s="149"/>
      <c r="C7" s="149"/>
      <c r="D7" s="150"/>
      <c r="E7" s="5"/>
      <c r="F7" s="86"/>
      <c r="G7" s="4"/>
      <c r="H7" s="4"/>
    </row>
    <row r="8" spans="1:8" ht="27.75" customHeight="1" x14ac:dyDescent="0.25">
      <c r="A8" s="98" t="s">
        <v>323</v>
      </c>
      <c r="B8" s="151"/>
      <c r="C8" s="152"/>
      <c r="D8" s="153"/>
      <c r="E8" s="5"/>
      <c r="F8" s="86"/>
      <c r="G8" s="4"/>
      <c r="H8" s="4"/>
    </row>
    <row r="9" spans="1:8" ht="27.75" customHeight="1" x14ac:dyDescent="0.25">
      <c r="A9" s="98" t="s">
        <v>27</v>
      </c>
      <c r="B9" s="154"/>
      <c r="C9" s="154"/>
      <c r="D9" s="155"/>
      <c r="E9" s="78"/>
      <c r="F9" s="87"/>
      <c r="G9" s="78"/>
      <c r="H9" s="78"/>
    </row>
    <row r="10" spans="1:8" ht="27.75" customHeight="1" x14ac:dyDescent="0.15">
      <c r="A10" s="162" t="s">
        <v>29</v>
      </c>
      <c r="B10" s="156"/>
      <c r="C10" s="157"/>
      <c r="D10" s="158"/>
      <c r="E10" s="79"/>
      <c r="F10" s="88"/>
      <c r="G10" s="79"/>
      <c r="H10" s="79"/>
    </row>
    <row r="11" spans="1:8" ht="27.75" customHeight="1" thickBot="1" x14ac:dyDescent="0.2">
      <c r="A11" s="163"/>
      <c r="B11" s="159"/>
      <c r="C11" s="160"/>
      <c r="D11" s="161"/>
      <c r="E11" s="80"/>
      <c r="F11" s="89"/>
      <c r="G11" s="80"/>
      <c r="H11" s="80"/>
    </row>
    <row r="12" spans="1:8" ht="38.25" customHeight="1" x14ac:dyDescent="0.3"/>
    <row r="13" spans="1:8" ht="28.5" customHeight="1" x14ac:dyDescent="0.3"/>
    <row r="14" spans="1:8" x14ac:dyDescent="0.2">
      <c r="A14" s="57" t="s">
        <v>180</v>
      </c>
      <c r="B14" s="45" t="s">
        <v>181</v>
      </c>
      <c r="C14" s="45" t="s">
        <v>182</v>
      </c>
      <c r="D14" s="107" t="s">
        <v>340</v>
      </c>
      <c r="F14" s="95" t="s">
        <v>101</v>
      </c>
      <c r="H14" s="81"/>
    </row>
    <row r="15" spans="1:8" ht="24.95" customHeight="1" x14ac:dyDescent="0.3">
      <c r="A15" s="58"/>
      <c r="B15" s="47"/>
      <c r="C15" s="48"/>
      <c r="D15" s="108"/>
      <c r="E15" s="2"/>
      <c r="F15" s="90" t="s">
        <v>170</v>
      </c>
      <c r="G15" s="7"/>
      <c r="H15" s="82"/>
    </row>
    <row r="16" spans="1:8" ht="24.95" customHeight="1" x14ac:dyDescent="0.3">
      <c r="A16" s="58"/>
      <c r="B16" s="47"/>
      <c r="C16" s="48"/>
      <c r="D16" s="108"/>
      <c r="E16" s="3"/>
      <c r="F16" s="91" t="s">
        <v>327</v>
      </c>
      <c r="G16" s="83" t="s">
        <v>332</v>
      </c>
      <c r="H16" s="6"/>
    </row>
    <row r="17" spans="1:7" ht="24.95" customHeight="1" x14ac:dyDescent="0.3">
      <c r="A17" s="58"/>
      <c r="B17" s="47"/>
      <c r="C17" s="48"/>
      <c r="D17" s="108"/>
      <c r="E17" s="3"/>
      <c r="F17" s="90" t="s">
        <v>331</v>
      </c>
      <c r="G17" s="7"/>
    </row>
    <row r="18" spans="1:7" ht="24.95" customHeight="1" x14ac:dyDescent="0.3">
      <c r="A18" s="58"/>
      <c r="B18" s="47"/>
      <c r="C18" s="48"/>
      <c r="D18" s="108"/>
      <c r="E18" s="3"/>
      <c r="F18" s="92"/>
      <c r="G18" s="61"/>
    </row>
    <row r="19" spans="1:7" ht="24.95" customHeight="1" x14ac:dyDescent="0.3">
      <c r="A19" s="58"/>
      <c r="B19" s="47"/>
      <c r="C19" s="48"/>
      <c r="D19" s="108"/>
      <c r="E19" s="3"/>
      <c r="F19" s="90" t="s">
        <v>333</v>
      </c>
      <c r="G19" s="7" t="s">
        <v>325</v>
      </c>
    </row>
    <row r="20" spans="1:7" ht="24.95" customHeight="1" x14ac:dyDescent="0.3">
      <c r="A20" s="58"/>
      <c r="B20" s="49"/>
      <c r="C20" s="50"/>
      <c r="D20" s="108"/>
      <c r="E20" s="3"/>
    </row>
    <row r="21" spans="1:7" ht="24.95" customHeight="1" x14ac:dyDescent="0.3">
      <c r="A21" s="58"/>
      <c r="B21" s="49"/>
      <c r="C21" s="50"/>
      <c r="D21" s="108"/>
      <c r="E21" s="3"/>
      <c r="F21" s="93" t="s">
        <v>328</v>
      </c>
    </row>
    <row r="22" spans="1:7" ht="24.95" customHeight="1" x14ac:dyDescent="0.3">
      <c r="A22" s="58"/>
      <c r="B22" s="49"/>
      <c r="C22" s="50"/>
      <c r="D22" s="108"/>
      <c r="E22" s="3"/>
      <c r="F22" s="90" t="s">
        <v>330</v>
      </c>
      <c r="G22" s="7" t="s">
        <v>325</v>
      </c>
    </row>
    <row r="23" spans="1:7" ht="24.95" customHeight="1" x14ac:dyDescent="0.3">
      <c r="A23" s="58"/>
      <c r="B23" s="49"/>
      <c r="C23" s="50"/>
      <c r="D23" s="108"/>
      <c r="E23" s="3"/>
      <c r="F23" s="90" t="s">
        <v>329</v>
      </c>
      <c r="G23" s="7" t="s">
        <v>325</v>
      </c>
    </row>
    <row r="24" spans="1:7" ht="24.95" customHeight="1" x14ac:dyDescent="0.3">
      <c r="A24" s="58"/>
      <c r="B24" s="49"/>
      <c r="C24" s="50"/>
      <c r="D24" s="108"/>
      <c r="E24" s="3"/>
      <c r="F24" s="143" t="s">
        <v>337</v>
      </c>
      <c r="G24" s="8" t="s">
        <v>325</v>
      </c>
    </row>
    <row r="25" spans="1:7" ht="24.95" customHeight="1" x14ac:dyDescent="0.3">
      <c r="A25" s="58"/>
      <c r="B25" s="49"/>
      <c r="C25" s="50"/>
      <c r="D25" s="108"/>
      <c r="E25" s="3"/>
      <c r="F25" s="144"/>
      <c r="G25" s="8" t="s">
        <v>325</v>
      </c>
    </row>
    <row r="26" spans="1:7" ht="24.95" customHeight="1" x14ac:dyDescent="0.3">
      <c r="A26" s="58"/>
      <c r="B26" s="49"/>
      <c r="C26" s="50"/>
      <c r="D26" s="108"/>
      <c r="E26" s="3"/>
      <c r="F26" s="144"/>
      <c r="G26" s="8" t="s">
        <v>325</v>
      </c>
    </row>
    <row r="27" spans="1:7" ht="24.95" customHeight="1" x14ac:dyDescent="0.3">
      <c r="A27" s="58"/>
      <c r="B27" s="49"/>
      <c r="C27" s="50"/>
      <c r="D27" s="108"/>
      <c r="E27" s="3"/>
      <c r="F27" s="144"/>
      <c r="G27" s="8" t="s">
        <v>325</v>
      </c>
    </row>
    <row r="28" spans="1:7" ht="24.95" customHeight="1" x14ac:dyDescent="0.3">
      <c r="A28" s="58"/>
      <c r="B28" s="49"/>
      <c r="C28" s="50"/>
      <c r="D28" s="108"/>
      <c r="E28" s="3"/>
      <c r="F28" s="144"/>
      <c r="G28" s="8" t="s">
        <v>325</v>
      </c>
    </row>
    <row r="29" spans="1:7" ht="24.95" customHeight="1" x14ac:dyDescent="0.3">
      <c r="A29" s="58"/>
      <c r="B29" s="49"/>
      <c r="C29" s="50"/>
      <c r="D29" s="108"/>
      <c r="E29" s="3"/>
      <c r="F29" s="144"/>
      <c r="G29" s="8" t="s">
        <v>325</v>
      </c>
    </row>
    <row r="30" spans="1:7" ht="24.95" customHeight="1" x14ac:dyDescent="0.3">
      <c r="A30" s="58"/>
      <c r="B30" s="49"/>
      <c r="C30" s="50"/>
      <c r="D30" s="108"/>
      <c r="E30" s="3"/>
      <c r="F30" s="144"/>
      <c r="G30" s="8" t="s">
        <v>325</v>
      </c>
    </row>
    <row r="31" spans="1:7" ht="24.95" customHeight="1" x14ac:dyDescent="0.3">
      <c r="A31" s="58"/>
      <c r="B31" s="49"/>
      <c r="C31" s="50"/>
      <c r="D31" s="108"/>
      <c r="E31" s="3"/>
      <c r="F31" s="144"/>
      <c r="G31" s="8" t="s">
        <v>325</v>
      </c>
    </row>
    <row r="32" spans="1:7" ht="24.95" customHeight="1" x14ac:dyDescent="0.3">
      <c r="A32" s="58"/>
      <c r="B32" s="49"/>
      <c r="C32" s="50"/>
      <c r="D32" s="108"/>
      <c r="E32" s="3"/>
      <c r="F32" s="144"/>
      <c r="G32" s="8" t="s">
        <v>325</v>
      </c>
    </row>
    <row r="33" spans="1:8" ht="24.95" customHeight="1" x14ac:dyDescent="0.3">
      <c r="A33" s="58"/>
      <c r="B33" s="49"/>
      <c r="C33" s="50"/>
      <c r="D33" s="108"/>
      <c r="E33" s="3"/>
      <c r="F33" s="144"/>
      <c r="G33" s="8" t="s">
        <v>325</v>
      </c>
    </row>
    <row r="34" spans="1:8" ht="24.95" customHeight="1" x14ac:dyDescent="0.3">
      <c r="A34" s="58"/>
      <c r="B34" s="49"/>
      <c r="C34" s="50"/>
      <c r="D34" s="108"/>
      <c r="E34" s="3"/>
      <c r="F34" s="145"/>
      <c r="G34" s="8" t="s">
        <v>325</v>
      </c>
    </row>
    <row r="35" spans="1:8" ht="24.95" customHeight="1" x14ac:dyDescent="0.3">
      <c r="A35" s="58"/>
      <c r="B35" s="49"/>
      <c r="C35" s="50"/>
      <c r="D35" s="108"/>
      <c r="E35" s="3"/>
    </row>
    <row r="36" spans="1:8" ht="24.95" customHeight="1" x14ac:dyDescent="0.3">
      <c r="A36" s="58"/>
      <c r="B36" s="49"/>
      <c r="C36" s="50"/>
      <c r="D36" s="108"/>
      <c r="E36" s="3"/>
    </row>
    <row r="37" spans="1:8" ht="24.95" customHeight="1" x14ac:dyDescent="0.3">
      <c r="A37" s="58"/>
      <c r="B37" s="49"/>
      <c r="C37" s="50"/>
      <c r="D37" s="108"/>
      <c r="E37" s="3"/>
    </row>
    <row r="38" spans="1:8" ht="24.95" customHeight="1" x14ac:dyDescent="0.3">
      <c r="A38" s="58"/>
      <c r="B38" s="49"/>
      <c r="C38" s="50"/>
      <c r="D38" s="108"/>
      <c r="E38" s="3"/>
    </row>
    <row r="39" spans="1:8" ht="24.95" customHeight="1" x14ac:dyDescent="0.3">
      <c r="A39" s="58"/>
      <c r="B39" s="49"/>
      <c r="C39" s="50"/>
      <c r="D39" s="108"/>
      <c r="E39" s="3"/>
    </row>
    <row r="40" spans="1:8" ht="24.95" customHeight="1" x14ac:dyDescent="0.3">
      <c r="A40" s="58"/>
      <c r="B40" s="49"/>
      <c r="C40" s="50"/>
      <c r="D40" s="108"/>
      <c r="E40" s="3"/>
    </row>
    <row r="41" spans="1:8" ht="24.95" customHeight="1" x14ac:dyDescent="0.3">
      <c r="A41" s="58"/>
      <c r="B41" s="49"/>
      <c r="C41" s="50"/>
      <c r="D41" s="108"/>
      <c r="E41" s="3"/>
    </row>
    <row r="42" spans="1:8" ht="24.95" customHeight="1" x14ac:dyDescent="0.3">
      <c r="A42" s="58"/>
      <c r="B42" s="49"/>
      <c r="C42" s="50"/>
      <c r="D42" s="108"/>
      <c r="E42" s="3"/>
    </row>
    <row r="43" spans="1:8" ht="24.95" customHeight="1" x14ac:dyDescent="0.3">
      <c r="A43" s="58"/>
      <c r="B43" s="49"/>
      <c r="C43" s="50"/>
      <c r="D43" s="108"/>
      <c r="E43" s="3"/>
    </row>
    <row r="44" spans="1:8" ht="24.95" customHeight="1" x14ac:dyDescent="0.3">
      <c r="A44" s="58"/>
      <c r="B44" s="49"/>
      <c r="C44" s="50"/>
      <c r="D44" s="108"/>
      <c r="E44" s="3"/>
    </row>
    <row r="45" spans="1:8" s="1" customFormat="1" ht="24.95" customHeight="1" x14ac:dyDescent="0.3">
      <c r="A45" s="59"/>
      <c r="B45" s="52"/>
      <c r="C45" s="53"/>
      <c r="D45" s="109"/>
      <c r="E45" s="3"/>
      <c r="F45" s="94"/>
    </row>
    <row r="46" spans="1:8" ht="32.25" customHeight="1" x14ac:dyDescent="0.3">
      <c r="A46" s="66"/>
      <c r="F46" s="95"/>
    </row>
    <row r="47" spans="1:8" x14ac:dyDescent="0.2">
      <c r="A47" s="57" t="s">
        <v>180</v>
      </c>
      <c r="B47" s="45" t="s">
        <v>181</v>
      </c>
      <c r="C47" s="45" t="s">
        <v>182</v>
      </c>
      <c r="D47" s="107" t="s">
        <v>340</v>
      </c>
      <c r="F47" s="95" t="s">
        <v>102</v>
      </c>
      <c r="H47" s="7"/>
    </row>
    <row r="48" spans="1:8" ht="24.95" customHeight="1" x14ac:dyDescent="0.3">
      <c r="A48" s="58"/>
      <c r="B48" s="47"/>
      <c r="C48" s="48"/>
      <c r="D48" s="108"/>
      <c r="E48" s="2"/>
      <c r="F48" s="90" t="s">
        <v>170</v>
      </c>
      <c r="G48" s="7"/>
      <c r="H48" s="8"/>
    </row>
    <row r="49" spans="1:8" ht="24.95" customHeight="1" x14ac:dyDescent="0.3">
      <c r="A49" s="58"/>
      <c r="B49" s="47"/>
      <c r="C49" s="48"/>
      <c r="D49" s="108"/>
      <c r="E49" s="3"/>
      <c r="F49" s="91" t="s">
        <v>327</v>
      </c>
      <c r="G49" s="83" t="s">
        <v>332</v>
      </c>
      <c r="H49" s="6"/>
    </row>
    <row r="50" spans="1:8" ht="24.95" customHeight="1" x14ac:dyDescent="0.3">
      <c r="A50" s="58"/>
      <c r="B50" s="47"/>
      <c r="C50" s="48"/>
      <c r="D50" s="108"/>
      <c r="E50" s="3"/>
      <c r="F50" s="90" t="s">
        <v>331</v>
      </c>
      <c r="G50" s="7"/>
    </row>
    <row r="51" spans="1:8" ht="24.95" customHeight="1" x14ac:dyDescent="0.3">
      <c r="A51" s="58"/>
      <c r="B51" s="47"/>
      <c r="C51" s="48"/>
      <c r="D51" s="108"/>
      <c r="E51" s="3"/>
      <c r="F51" s="92"/>
      <c r="G51" s="61"/>
    </row>
    <row r="52" spans="1:8" ht="24.95" customHeight="1" x14ac:dyDescent="0.3">
      <c r="A52" s="58"/>
      <c r="B52" s="47"/>
      <c r="C52" s="48"/>
      <c r="D52" s="108"/>
      <c r="E52" s="3"/>
      <c r="F52" s="90" t="s">
        <v>333</v>
      </c>
      <c r="G52" s="7" t="s">
        <v>325</v>
      </c>
    </row>
    <row r="53" spans="1:8" ht="24.95" customHeight="1" x14ac:dyDescent="0.3">
      <c r="A53" s="58"/>
      <c r="B53" s="49"/>
      <c r="C53" s="50"/>
      <c r="D53" s="108"/>
      <c r="E53" s="3"/>
    </row>
    <row r="54" spans="1:8" ht="24.95" customHeight="1" x14ac:dyDescent="0.3">
      <c r="A54" s="58"/>
      <c r="B54" s="49"/>
      <c r="C54" s="50"/>
      <c r="D54" s="108"/>
      <c r="E54" s="3"/>
      <c r="F54" s="93" t="s">
        <v>328</v>
      </c>
    </row>
    <row r="55" spans="1:8" ht="24.95" customHeight="1" x14ac:dyDescent="0.3">
      <c r="A55" s="58"/>
      <c r="B55" s="49"/>
      <c r="C55" s="50"/>
      <c r="D55" s="108"/>
      <c r="E55" s="3"/>
      <c r="F55" s="90" t="s">
        <v>330</v>
      </c>
      <c r="G55" s="7" t="s">
        <v>325</v>
      </c>
    </row>
    <row r="56" spans="1:8" ht="24.95" customHeight="1" x14ac:dyDescent="0.3">
      <c r="A56" s="58"/>
      <c r="B56" s="49"/>
      <c r="C56" s="50"/>
      <c r="D56" s="108"/>
      <c r="E56" s="3"/>
      <c r="F56" s="90" t="s">
        <v>329</v>
      </c>
      <c r="G56" s="7" t="s">
        <v>325</v>
      </c>
    </row>
    <row r="57" spans="1:8" ht="24.95" customHeight="1" x14ac:dyDescent="0.3">
      <c r="A57" s="58"/>
      <c r="B57" s="49"/>
      <c r="C57" s="50"/>
      <c r="D57" s="108"/>
      <c r="E57" s="3"/>
      <c r="F57" s="143" t="s">
        <v>337</v>
      </c>
      <c r="G57" s="8" t="s">
        <v>325</v>
      </c>
    </row>
    <row r="58" spans="1:8" ht="24.95" customHeight="1" x14ac:dyDescent="0.3">
      <c r="A58" s="58"/>
      <c r="B58" s="49"/>
      <c r="C58" s="50"/>
      <c r="D58" s="108"/>
      <c r="E58" s="3"/>
      <c r="F58" s="144"/>
      <c r="G58" s="8" t="s">
        <v>325</v>
      </c>
    </row>
    <row r="59" spans="1:8" ht="24.95" customHeight="1" x14ac:dyDescent="0.3">
      <c r="A59" s="58"/>
      <c r="B59" s="49"/>
      <c r="C59" s="50"/>
      <c r="D59" s="108"/>
      <c r="E59" s="3"/>
      <c r="F59" s="144"/>
      <c r="G59" s="8" t="s">
        <v>325</v>
      </c>
    </row>
    <row r="60" spans="1:8" ht="24.95" customHeight="1" x14ac:dyDescent="0.3">
      <c r="A60" s="58"/>
      <c r="B60" s="49"/>
      <c r="C60" s="50"/>
      <c r="D60" s="108"/>
      <c r="E60" s="3"/>
      <c r="F60" s="144"/>
      <c r="G60" s="8" t="s">
        <v>325</v>
      </c>
    </row>
    <row r="61" spans="1:8" ht="24.95" customHeight="1" x14ac:dyDescent="0.3">
      <c r="A61" s="58"/>
      <c r="B61" s="49"/>
      <c r="C61" s="50"/>
      <c r="D61" s="108"/>
      <c r="E61" s="3"/>
      <c r="F61" s="144"/>
      <c r="G61" s="8" t="s">
        <v>325</v>
      </c>
    </row>
    <row r="62" spans="1:8" ht="24.95" customHeight="1" x14ac:dyDescent="0.3">
      <c r="A62" s="58"/>
      <c r="B62" s="49"/>
      <c r="C62" s="50"/>
      <c r="D62" s="108"/>
      <c r="E62" s="3"/>
      <c r="F62" s="144"/>
      <c r="G62" s="8" t="s">
        <v>325</v>
      </c>
    </row>
    <row r="63" spans="1:8" ht="24.95" customHeight="1" x14ac:dyDescent="0.3">
      <c r="A63" s="58"/>
      <c r="B63" s="49"/>
      <c r="C63" s="50"/>
      <c r="D63" s="108"/>
      <c r="E63" s="3"/>
      <c r="F63" s="144"/>
      <c r="G63" s="8" t="s">
        <v>325</v>
      </c>
    </row>
    <row r="64" spans="1:8" ht="24.95" customHeight="1" x14ac:dyDescent="0.3">
      <c r="A64" s="58"/>
      <c r="B64" s="49"/>
      <c r="C64" s="50"/>
      <c r="D64" s="108"/>
      <c r="E64" s="3"/>
      <c r="F64" s="144"/>
      <c r="G64" s="8" t="s">
        <v>325</v>
      </c>
    </row>
    <row r="65" spans="1:8" ht="24.95" customHeight="1" x14ac:dyDescent="0.3">
      <c r="A65" s="58"/>
      <c r="B65" s="49"/>
      <c r="C65" s="50"/>
      <c r="D65" s="108"/>
      <c r="E65" s="3"/>
      <c r="F65" s="144"/>
      <c r="G65" s="8" t="s">
        <v>325</v>
      </c>
    </row>
    <row r="66" spans="1:8" ht="24.95" customHeight="1" x14ac:dyDescent="0.3">
      <c r="A66" s="58"/>
      <c r="B66" s="49"/>
      <c r="C66" s="50"/>
      <c r="D66" s="108"/>
      <c r="E66" s="3"/>
      <c r="F66" s="144"/>
      <c r="G66" s="8" t="s">
        <v>325</v>
      </c>
    </row>
    <row r="67" spans="1:8" ht="24.95" customHeight="1" x14ac:dyDescent="0.3">
      <c r="A67" s="58"/>
      <c r="B67" s="49"/>
      <c r="C67" s="50"/>
      <c r="D67" s="108"/>
      <c r="E67" s="3"/>
      <c r="F67" s="145"/>
      <c r="G67" s="8" t="s">
        <v>325</v>
      </c>
    </row>
    <row r="68" spans="1:8" ht="24.95" customHeight="1" x14ac:dyDescent="0.3">
      <c r="A68" s="58"/>
      <c r="B68" s="49"/>
      <c r="C68" s="50"/>
      <c r="D68" s="108"/>
      <c r="E68" s="3"/>
    </row>
    <row r="69" spans="1:8" ht="24.95" customHeight="1" x14ac:dyDescent="0.3">
      <c r="A69" s="58"/>
      <c r="B69" s="49"/>
      <c r="C69" s="50"/>
      <c r="D69" s="108"/>
      <c r="E69" s="3"/>
    </row>
    <row r="70" spans="1:8" ht="24.95" customHeight="1" x14ac:dyDescent="0.3">
      <c r="A70" s="58"/>
      <c r="B70" s="49"/>
      <c r="C70" s="50"/>
      <c r="D70" s="108"/>
      <c r="E70" s="3"/>
    </row>
    <row r="71" spans="1:8" ht="24.95" customHeight="1" x14ac:dyDescent="0.3">
      <c r="A71" s="58"/>
      <c r="B71" s="49"/>
      <c r="C71" s="50"/>
      <c r="D71" s="108"/>
      <c r="E71" s="3"/>
    </row>
    <row r="72" spans="1:8" ht="24.95" customHeight="1" x14ac:dyDescent="0.3">
      <c r="A72" s="58"/>
      <c r="B72" s="49"/>
      <c r="C72" s="50"/>
      <c r="D72" s="108"/>
      <c r="E72" s="3"/>
    </row>
    <row r="73" spans="1:8" ht="24.95" customHeight="1" x14ac:dyDescent="0.3">
      <c r="A73" s="58"/>
      <c r="B73" s="49"/>
      <c r="C73" s="50"/>
      <c r="D73" s="108"/>
      <c r="E73" s="3"/>
    </row>
    <row r="74" spans="1:8" ht="24.95" customHeight="1" x14ac:dyDescent="0.3">
      <c r="A74" s="58"/>
      <c r="B74" s="49"/>
      <c r="C74" s="50"/>
      <c r="D74" s="108"/>
      <c r="E74" s="3"/>
    </row>
    <row r="75" spans="1:8" ht="24.95" customHeight="1" x14ac:dyDescent="0.3">
      <c r="A75" s="58"/>
      <c r="B75" s="49"/>
      <c r="C75" s="50"/>
      <c r="D75" s="108"/>
      <c r="E75" s="3"/>
    </row>
    <row r="76" spans="1:8" ht="24.95" customHeight="1" x14ac:dyDescent="0.3">
      <c r="A76" s="58"/>
      <c r="B76" s="49"/>
      <c r="C76" s="50"/>
      <c r="D76" s="108"/>
      <c r="E76" s="3"/>
    </row>
    <row r="77" spans="1:8" ht="24.95" customHeight="1" x14ac:dyDescent="0.3">
      <c r="A77" s="58"/>
      <c r="B77" s="49"/>
      <c r="C77" s="50"/>
      <c r="D77" s="108"/>
      <c r="E77" s="3"/>
    </row>
    <row r="78" spans="1:8" s="1" customFormat="1" ht="24.95" customHeight="1" x14ac:dyDescent="0.3">
      <c r="A78" s="59"/>
      <c r="B78" s="52"/>
      <c r="C78" s="53"/>
      <c r="D78" s="109"/>
      <c r="E78" s="3"/>
      <c r="F78" s="94"/>
    </row>
    <row r="79" spans="1:8" ht="28.5" customHeight="1" x14ac:dyDescent="0.3">
      <c r="A79" s="66" t="s">
        <v>308</v>
      </c>
      <c r="F79" s="95"/>
    </row>
    <row r="80" spans="1:8" x14ac:dyDescent="0.2">
      <c r="A80" s="57" t="s">
        <v>180</v>
      </c>
      <c r="B80" s="45" t="s">
        <v>181</v>
      </c>
      <c r="C80" s="45" t="s">
        <v>182</v>
      </c>
      <c r="D80" s="107" t="s">
        <v>340</v>
      </c>
      <c r="F80" s="95" t="s">
        <v>103</v>
      </c>
      <c r="H80" s="7"/>
    </row>
    <row r="81" spans="1:8" ht="24.95" customHeight="1" x14ac:dyDescent="0.3">
      <c r="A81" s="58"/>
      <c r="B81" s="47"/>
      <c r="C81" s="48"/>
      <c r="D81" s="108"/>
      <c r="E81" s="2"/>
      <c r="F81" s="90" t="s">
        <v>170</v>
      </c>
      <c r="G81" s="7"/>
      <c r="H81" s="8"/>
    </row>
    <row r="82" spans="1:8" ht="24.95" customHeight="1" x14ac:dyDescent="0.3">
      <c r="A82" s="58"/>
      <c r="B82" s="47"/>
      <c r="C82" s="48"/>
      <c r="D82" s="108"/>
      <c r="E82" s="3"/>
      <c r="F82" s="91" t="s">
        <v>327</v>
      </c>
      <c r="G82" s="83" t="s">
        <v>332</v>
      </c>
      <c r="H82" s="6"/>
    </row>
    <row r="83" spans="1:8" ht="24.95" customHeight="1" x14ac:dyDescent="0.3">
      <c r="A83" s="58"/>
      <c r="B83" s="47"/>
      <c r="C83" s="48"/>
      <c r="D83" s="108"/>
      <c r="E83" s="3"/>
      <c r="F83" s="90" t="s">
        <v>331</v>
      </c>
      <c r="G83" s="7"/>
    </row>
    <row r="84" spans="1:8" ht="24.95" customHeight="1" x14ac:dyDescent="0.3">
      <c r="A84" s="58"/>
      <c r="B84" s="47"/>
      <c r="C84" s="48"/>
      <c r="D84" s="108"/>
      <c r="E84" s="3"/>
      <c r="F84" s="92"/>
      <c r="G84" s="61"/>
    </row>
    <row r="85" spans="1:8" ht="24.95" customHeight="1" x14ac:dyDescent="0.2">
      <c r="A85" s="58"/>
      <c r="B85" s="47"/>
      <c r="C85" s="48"/>
      <c r="D85" s="118"/>
      <c r="E85" s="3"/>
      <c r="F85" s="90" t="s">
        <v>333</v>
      </c>
      <c r="G85" s="7" t="s">
        <v>325</v>
      </c>
    </row>
    <row r="86" spans="1:8" ht="24.95" customHeight="1" x14ac:dyDescent="0.3">
      <c r="A86" s="58"/>
      <c r="B86" s="49"/>
      <c r="C86" s="50"/>
      <c r="D86" s="108"/>
      <c r="E86" s="3"/>
    </row>
    <row r="87" spans="1:8" ht="24.95" customHeight="1" x14ac:dyDescent="0.3">
      <c r="A87" s="58"/>
      <c r="B87" s="49"/>
      <c r="C87" s="50"/>
      <c r="D87" s="108"/>
      <c r="E87" s="3"/>
      <c r="F87" s="93" t="s">
        <v>328</v>
      </c>
    </row>
    <row r="88" spans="1:8" ht="24.95" customHeight="1" x14ac:dyDescent="0.3">
      <c r="A88" s="58"/>
      <c r="B88" s="49"/>
      <c r="C88" s="50"/>
      <c r="D88" s="108"/>
      <c r="E88" s="3"/>
      <c r="F88" s="90" t="s">
        <v>330</v>
      </c>
      <c r="G88" s="7" t="s">
        <v>325</v>
      </c>
    </row>
    <row r="89" spans="1:8" ht="24.95" customHeight="1" x14ac:dyDescent="0.3">
      <c r="A89" s="58"/>
      <c r="B89" s="49"/>
      <c r="C89" s="50"/>
      <c r="D89" s="108"/>
      <c r="E89" s="3"/>
      <c r="F89" s="90" t="s">
        <v>329</v>
      </c>
      <c r="G89" s="7" t="s">
        <v>325</v>
      </c>
    </row>
    <row r="90" spans="1:8" ht="24.95" customHeight="1" x14ac:dyDescent="0.3">
      <c r="A90" s="58"/>
      <c r="B90" s="49"/>
      <c r="C90" s="50"/>
      <c r="D90" s="108"/>
      <c r="E90" s="3"/>
      <c r="F90" s="143" t="s">
        <v>337</v>
      </c>
      <c r="G90" s="8" t="s">
        <v>325</v>
      </c>
    </row>
    <row r="91" spans="1:8" ht="24.95" customHeight="1" x14ac:dyDescent="0.2">
      <c r="A91" s="58"/>
      <c r="B91" s="49"/>
      <c r="C91" s="50"/>
      <c r="D91" s="118"/>
      <c r="E91" s="3"/>
      <c r="F91" s="144"/>
      <c r="G91" s="8" t="s">
        <v>325</v>
      </c>
    </row>
    <row r="92" spans="1:8" ht="24.95" customHeight="1" x14ac:dyDescent="0.3">
      <c r="A92" s="58"/>
      <c r="B92" s="49"/>
      <c r="C92" s="50"/>
      <c r="D92" s="108"/>
      <c r="E92" s="3"/>
      <c r="F92" s="144"/>
      <c r="G92" s="8" t="s">
        <v>325</v>
      </c>
    </row>
    <row r="93" spans="1:8" ht="24.95" customHeight="1" x14ac:dyDescent="0.3">
      <c r="A93" s="58"/>
      <c r="B93" s="49"/>
      <c r="C93" s="50"/>
      <c r="D93" s="108"/>
      <c r="E93" s="3"/>
      <c r="F93" s="144"/>
      <c r="G93" s="8" t="s">
        <v>325</v>
      </c>
    </row>
    <row r="94" spans="1:8" ht="24.95" customHeight="1" x14ac:dyDescent="0.3">
      <c r="A94" s="58"/>
      <c r="B94" s="49"/>
      <c r="C94" s="50"/>
      <c r="D94" s="108"/>
      <c r="E94" s="3"/>
      <c r="F94" s="144"/>
      <c r="G94" s="8" t="s">
        <v>325</v>
      </c>
    </row>
    <row r="95" spans="1:8" ht="24.95" customHeight="1" x14ac:dyDescent="0.3">
      <c r="A95" s="58"/>
      <c r="B95" s="49"/>
      <c r="C95" s="50"/>
      <c r="D95" s="108"/>
      <c r="E95" s="3"/>
      <c r="F95" s="144"/>
      <c r="G95" s="8" t="s">
        <v>325</v>
      </c>
    </row>
    <row r="96" spans="1:8" ht="24.95" customHeight="1" x14ac:dyDescent="0.3">
      <c r="A96" s="58"/>
      <c r="B96" s="49"/>
      <c r="C96" s="50"/>
      <c r="D96" s="108"/>
      <c r="E96" s="3"/>
      <c r="F96" s="144"/>
      <c r="G96" s="8" t="s">
        <v>325</v>
      </c>
    </row>
    <row r="97" spans="1:7" ht="24.95" customHeight="1" x14ac:dyDescent="0.3">
      <c r="A97" s="58"/>
      <c r="B97" s="49"/>
      <c r="C97" s="50"/>
      <c r="D97" s="108"/>
      <c r="E97" s="3"/>
      <c r="F97" s="144"/>
      <c r="G97" s="8" t="s">
        <v>325</v>
      </c>
    </row>
    <row r="98" spans="1:7" ht="24.95" customHeight="1" x14ac:dyDescent="0.3">
      <c r="A98" s="58"/>
      <c r="B98" s="49"/>
      <c r="C98" s="50"/>
      <c r="D98" s="108"/>
      <c r="E98" s="3"/>
      <c r="F98" s="144"/>
      <c r="G98" s="8" t="s">
        <v>325</v>
      </c>
    </row>
    <row r="99" spans="1:7" ht="24.95" customHeight="1" x14ac:dyDescent="0.3">
      <c r="A99" s="58"/>
      <c r="B99" s="49"/>
      <c r="C99" s="50"/>
      <c r="D99" s="108"/>
      <c r="E99" s="3"/>
      <c r="F99" s="144"/>
      <c r="G99" s="8" t="s">
        <v>325</v>
      </c>
    </row>
    <row r="100" spans="1:7" ht="24.95" customHeight="1" x14ac:dyDescent="0.3">
      <c r="A100" s="58"/>
      <c r="B100" s="49"/>
      <c r="C100" s="50"/>
      <c r="D100" s="108"/>
      <c r="E100" s="3"/>
      <c r="F100" s="145"/>
      <c r="G100" s="8" t="s">
        <v>325</v>
      </c>
    </row>
    <row r="101" spans="1:7" ht="24.95" customHeight="1" x14ac:dyDescent="0.3">
      <c r="A101" s="58"/>
      <c r="B101" s="49"/>
      <c r="C101" s="50"/>
      <c r="D101" s="108"/>
      <c r="E101" s="3"/>
    </row>
    <row r="102" spans="1:7" ht="24.95" customHeight="1" x14ac:dyDescent="0.3">
      <c r="A102" s="58"/>
      <c r="B102" s="49"/>
      <c r="C102" s="50"/>
      <c r="D102" s="108"/>
      <c r="E102" s="3"/>
    </row>
    <row r="103" spans="1:7" ht="24.95" customHeight="1" x14ac:dyDescent="0.3">
      <c r="A103" s="58"/>
      <c r="B103" s="49"/>
      <c r="C103" s="50"/>
      <c r="D103" s="108"/>
      <c r="E103" s="3"/>
    </row>
    <row r="104" spans="1:7" ht="24.95" customHeight="1" x14ac:dyDescent="0.3">
      <c r="A104" s="58"/>
      <c r="B104" s="49"/>
      <c r="C104" s="50"/>
      <c r="D104" s="108"/>
      <c r="E104" s="3"/>
    </row>
    <row r="105" spans="1:7" ht="24.95" customHeight="1" x14ac:dyDescent="0.3">
      <c r="A105" s="58"/>
      <c r="B105" s="49"/>
      <c r="C105" s="50"/>
      <c r="D105" s="108"/>
      <c r="E105" s="3"/>
    </row>
    <row r="106" spans="1:7" ht="24.95" customHeight="1" x14ac:dyDescent="0.3">
      <c r="A106" s="58"/>
      <c r="B106" s="49"/>
      <c r="C106" s="50"/>
      <c r="D106" s="108"/>
      <c r="E106" s="3"/>
    </row>
    <row r="107" spans="1:7" ht="24.95" customHeight="1" x14ac:dyDescent="0.3">
      <c r="A107" s="58"/>
      <c r="B107" s="49"/>
      <c r="C107" s="50"/>
      <c r="D107" s="108"/>
      <c r="E107" s="3"/>
    </row>
    <row r="108" spans="1:7" ht="24.95" customHeight="1" x14ac:dyDescent="0.3">
      <c r="A108" s="58"/>
      <c r="B108" s="49"/>
      <c r="C108" s="50"/>
      <c r="D108" s="108"/>
      <c r="E108" s="3"/>
    </row>
    <row r="109" spans="1:7" ht="24.95" customHeight="1" x14ac:dyDescent="0.3">
      <c r="A109" s="58"/>
      <c r="B109" s="49"/>
      <c r="C109" s="50"/>
      <c r="D109" s="108"/>
      <c r="E109" s="3"/>
    </row>
    <row r="110" spans="1:7" ht="24.95" customHeight="1" x14ac:dyDescent="0.3">
      <c r="A110" s="58"/>
      <c r="B110" s="49"/>
      <c r="C110" s="50"/>
      <c r="D110" s="108"/>
      <c r="E110" s="3"/>
    </row>
    <row r="111" spans="1:7" s="1" customFormat="1" ht="24.95" customHeight="1" x14ac:dyDescent="0.3">
      <c r="A111" s="59"/>
      <c r="B111" s="52"/>
      <c r="C111" s="53"/>
      <c r="D111" s="109"/>
      <c r="E111" s="3"/>
      <c r="F111" s="94"/>
    </row>
    <row r="112" spans="1:7" ht="32.25" customHeight="1" x14ac:dyDescent="0.3">
      <c r="F112" s="95"/>
    </row>
    <row r="113" spans="1:8" x14ac:dyDescent="0.2">
      <c r="A113" s="57" t="s">
        <v>180</v>
      </c>
      <c r="B113" s="45" t="s">
        <v>181</v>
      </c>
      <c r="C113" s="45" t="s">
        <v>182</v>
      </c>
      <c r="D113" s="107" t="s">
        <v>340</v>
      </c>
      <c r="F113" s="95" t="s">
        <v>342</v>
      </c>
      <c r="H113" s="7"/>
    </row>
    <row r="114" spans="1:8" ht="24.95" customHeight="1" x14ac:dyDescent="0.3">
      <c r="A114" s="58"/>
      <c r="B114" s="47"/>
      <c r="C114" s="48"/>
      <c r="D114" s="108"/>
      <c r="E114" s="2"/>
      <c r="F114" s="90" t="s">
        <v>170</v>
      </c>
      <c r="G114" s="7"/>
      <c r="H114" s="8"/>
    </row>
    <row r="115" spans="1:8" ht="24.95" customHeight="1" x14ac:dyDescent="0.3">
      <c r="A115" s="58"/>
      <c r="B115" s="47"/>
      <c r="C115" s="48"/>
      <c r="D115" s="108"/>
      <c r="E115" s="3"/>
      <c r="F115" s="91" t="s">
        <v>327</v>
      </c>
      <c r="G115" s="83" t="s">
        <v>332</v>
      </c>
      <c r="H115" s="6"/>
    </row>
    <row r="116" spans="1:8" ht="24.95" customHeight="1" x14ac:dyDescent="0.3">
      <c r="A116" s="58"/>
      <c r="B116" s="47"/>
      <c r="C116" s="48"/>
      <c r="D116" s="108"/>
      <c r="E116" s="3"/>
      <c r="F116" s="90" t="s">
        <v>331</v>
      </c>
      <c r="G116" s="7"/>
    </row>
    <row r="117" spans="1:8" ht="24.95" customHeight="1" x14ac:dyDescent="0.3">
      <c r="A117" s="58"/>
      <c r="B117" s="47"/>
      <c r="C117" s="48"/>
      <c r="D117" s="108"/>
      <c r="E117" s="3"/>
      <c r="F117" s="92"/>
      <c r="G117" s="61"/>
    </row>
    <row r="118" spans="1:8" ht="24.95" customHeight="1" x14ac:dyDescent="0.3">
      <c r="A118" s="58"/>
      <c r="B118" s="47"/>
      <c r="C118" s="48"/>
      <c r="D118" s="108"/>
      <c r="E118" s="3"/>
      <c r="F118" s="90" t="s">
        <v>333</v>
      </c>
      <c r="G118" s="7" t="s">
        <v>325</v>
      </c>
    </row>
    <row r="119" spans="1:8" ht="24.95" customHeight="1" x14ac:dyDescent="0.3">
      <c r="A119" s="58"/>
      <c r="B119" s="49"/>
      <c r="C119" s="50"/>
      <c r="D119" s="108"/>
      <c r="E119" s="3"/>
    </row>
    <row r="120" spans="1:8" ht="24.95" customHeight="1" x14ac:dyDescent="0.3">
      <c r="A120" s="58"/>
      <c r="B120" s="49"/>
      <c r="C120" s="50"/>
      <c r="D120" s="108"/>
      <c r="E120" s="3"/>
      <c r="F120" s="93" t="s">
        <v>328</v>
      </c>
    </row>
    <row r="121" spans="1:8" ht="24.95" customHeight="1" x14ac:dyDescent="0.3">
      <c r="A121" s="58"/>
      <c r="B121" s="49"/>
      <c r="C121" s="50"/>
      <c r="D121" s="108"/>
      <c r="E121" s="3"/>
      <c r="F121" s="90" t="s">
        <v>330</v>
      </c>
      <c r="G121" s="7" t="s">
        <v>325</v>
      </c>
    </row>
    <row r="122" spans="1:8" ht="24.95" customHeight="1" x14ac:dyDescent="0.3">
      <c r="A122" s="58"/>
      <c r="B122" s="49"/>
      <c r="C122" s="50"/>
      <c r="D122" s="108"/>
      <c r="E122" s="3"/>
      <c r="F122" s="90" t="s">
        <v>329</v>
      </c>
      <c r="G122" s="7" t="s">
        <v>325</v>
      </c>
    </row>
    <row r="123" spans="1:8" ht="24.95" customHeight="1" x14ac:dyDescent="0.3">
      <c r="A123" s="58"/>
      <c r="B123" s="49"/>
      <c r="C123" s="50"/>
      <c r="D123" s="108"/>
      <c r="E123" s="3"/>
      <c r="F123" s="143" t="s">
        <v>337</v>
      </c>
      <c r="G123" s="8" t="s">
        <v>325</v>
      </c>
    </row>
    <row r="124" spans="1:8" ht="24.95" customHeight="1" x14ac:dyDescent="0.3">
      <c r="A124" s="58"/>
      <c r="B124" s="49"/>
      <c r="C124" s="50"/>
      <c r="D124" s="108"/>
      <c r="E124" s="3"/>
      <c r="F124" s="144"/>
      <c r="G124" s="8" t="s">
        <v>325</v>
      </c>
    </row>
    <row r="125" spans="1:8" ht="24.95" customHeight="1" x14ac:dyDescent="0.3">
      <c r="A125" s="58"/>
      <c r="B125" s="49"/>
      <c r="C125" s="50"/>
      <c r="D125" s="108"/>
      <c r="E125" s="3"/>
      <c r="F125" s="144"/>
      <c r="G125" s="8" t="s">
        <v>325</v>
      </c>
    </row>
    <row r="126" spans="1:8" ht="24.95" customHeight="1" x14ac:dyDescent="0.3">
      <c r="A126" s="58"/>
      <c r="B126" s="49"/>
      <c r="C126" s="50"/>
      <c r="D126" s="108"/>
      <c r="E126" s="3"/>
      <c r="F126" s="144"/>
      <c r="G126" s="8" t="s">
        <v>325</v>
      </c>
    </row>
    <row r="127" spans="1:8" ht="24.95" customHeight="1" x14ac:dyDescent="0.3">
      <c r="A127" s="58"/>
      <c r="B127" s="49"/>
      <c r="C127" s="50"/>
      <c r="D127" s="108"/>
      <c r="E127" s="3"/>
      <c r="F127" s="144"/>
      <c r="G127" s="8" t="s">
        <v>325</v>
      </c>
    </row>
    <row r="128" spans="1:8" ht="24.95" customHeight="1" x14ac:dyDescent="0.3">
      <c r="A128" s="58"/>
      <c r="B128" s="49"/>
      <c r="C128" s="50"/>
      <c r="D128" s="108"/>
      <c r="E128" s="3"/>
      <c r="F128" s="144"/>
      <c r="G128" s="8" t="s">
        <v>325</v>
      </c>
    </row>
    <row r="129" spans="1:7" ht="24.95" customHeight="1" x14ac:dyDescent="0.3">
      <c r="A129" s="58"/>
      <c r="B129" s="49"/>
      <c r="C129" s="50"/>
      <c r="D129" s="108"/>
      <c r="E129" s="3"/>
      <c r="F129" s="144"/>
      <c r="G129" s="8" t="s">
        <v>325</v>
      </c>
    </row>
    <row r="130" spans="1:7" ht="24.95" customHeight="1" x14ac:dyDescent="0.3">
      <c r="A130" s="58"/>
      <c r="B130" s="49"/>
      <c r="C130" s="50"/>
      <c r="D130" s="108"/>
      <c r="E130" s="3"/>
      <c r="F130" s="144"/>
      <c r="G130" s="8" t="s">
        <v>325</v>
      </c>
    </row>
    <row r="131" spans="1:7" ht="24.95" customHeight="1" x14ac:dyDescent="0.3">
      <c r="A131" s="58"/>
      <c r="B131" s="49"/>
      <c r="C131" s="50"/>
      <c r="D131" s="108"/>
      <c r="E131" s="3"/>
      <c r="F131" s="144"/>
      <c r="G131" s="8" t="s">
        <v>325</v>
      </c>
    </row>
    <row r="132" spans="1:7" ht="24.95" customHeight="1" x14ac:dyDescent="0.3">
      <c r="A132" s="58"/>
      <c r="B132" s="49"/>
      <c r="C132" s="50"/>
      <c r="D132" s="108"/>
      <c r="E132" s="3"/>
      <c r="F132" s="144"/>
      <c r="G132" s="8" t="s">
        <v>325</v>
      </c>
    </row>
    <row r="133" spans="1:7" ht="24.95" customHeight="1" x14ac:dyDescent="0.3">
      <c r="A133" s="58"/>
      <c r="B133" s="49"/>
      <c r="C133" s="50"/>
      <c r="D133" s="108"/>
      <c r="E133" s="3"/>
      <c r="F133" s="145"/>
      <c r="G133" s="8" t="s">
        <v>325</v>
      </c>
    </row>
    <row r="134" spans="1:7" ht="24.95" customHeight="1" x14ac:dyDescent="0.3">
      <c r="A134" s="58"/>
      <c r="B134" s="49"/>
      <c r="C134" s="50"/>
      <c r="D134" s="108"/>
      <c r="E134" s="3"/>
    </row>
    <row r="135" spans="1:7" ht="24.95" customHeight="1" x14ac:dyDescent="0.3">
      <c r="A135" s="58"/>
      <c r="B135" s="49"/>
      <c r="C135" s="50"/>
      <c r="D135" s="108"/>
      <c r="E135" s="3"/>
    </row>
    <row r="136" spans="1:7" ht="24.95" customHeight="1" x14ac:dyDescent="0.3">
      <c r="A136" s="58"/>
      <c r="B136" s="49"/>
      <c r="C136" s="50"/>
      <c r="D136" s="108"/>
      <c r="E136" s="3"/>
    </row>
    <row r="137" spans="1:7" ht="24.95" customHeight="1" x14ac:dyDescent="0.3">
      <c r="A137" s="58"/>
      <c r="B137" s="49"/>
      <c r="C137" s="50"/>
      <c r="D137" s="108"/>
      <c r="E137" s="3"/>
    </row>
    <row r="138" spans="1:7" ht="24.95" customHeight="1" x14ac:dyDescent="0.3">
      <c r="A138" s="58"/>
      <c r="B138" s="49"/>
      <c r="C138" s="50"/>
      <c r="D138" s="108"/>
      <c r="E138" s="3"/>
    </row>
    <row r="139" spans="1:7" ht="24.95" customHeight="1" x14ac:dyDescent="0.3">
      <c r="A139" s="58"/>
      <c r="B139" s="49"/>
      <c r="C139" s="50"/>
      <c r="D139" s="108"/>
      <c r="E139" s="3"/>
    </row>
    <row r="140" spans="1:7" ht="24.95" customHeight="1" x14ac:dyDescent="0.3">
      <c r="A140" s="58"/>
      <c r="B140" s="49"/>
      <c r="C140" s="50"/>
      <c r="D140" s="108"/>
      <c r="E140" s="3"/>
    </row>
    <row r="141" spans="1:7" ht="24.95" customHeight="1" x14ac:dyDescent="0.3">
      <c r="A141" s="58"/>
      <c r="B141" s="49"/>
      <c r="C141" s="50"/>
      <c r="D141" s="108"/>
      <c r="E141" s="3"/>
    </row>
    <row r="142" spans="1:7" ht="24.95" customHeight="1" x14ac:dyDescent="0.3">
      <c r="A142" s="58"/>
      <c r="B142" s="49"/>
      <c r="C142" s="50"/>
      <c r="D142" s="108"/>
      <c r="E142" s="3"/>
    </row>
    <row r="143" spans="1:7" ht="24.95" customHeight="1" x14ac:dyDescent="0.3">
      <c r="A143" s="58"/>
      <c r="B143" s="49"/>
      <c r="C143" s="50"/>
      <c r="D143" s="108"/>
      <c r="E143" s="3"/>
    </row>
    <row r="144" spans="1:7" s="1" customFormat="1" ht="24.95" customHeight="1" x14ac:dyDescent="0.3">
      <c r="A144" s="59"/>
      <c r="B144" s="52"/>
      <c r="C144" s="53"/>
      <c r="D144" s="109"/>
      <c r="E144" s="3"/>
      <c r="F144" s="94"/>
    </row>
    <row r="145" spans="1:8" ht="28.5" customHeight="1" x14ac:dyDescent="0.3">
      <c r="F145" s="95"/>
    </row>
    <row r="146" spans="1:8" x14ac:dyDescent="0.2">
      <c r="A146" s="57" t="s">
        <v>180</v>
      </c>
      <c r="B146" s="45" t="s">
        <v>181</v>
      </c>
      <c r="C146" s="45" t="s">
        <v>182</v>
      </c>
      <c r="D146" s="107" t="s">
        <v>340</v>
      </c>
      <c r="F146" s="95" t="s">
        <v>343</v>
      </c>
      <c r="H146" s="7"/>
    </row>
    <row r="147" spans="1:8" ht="24.95" customHeight="1" x14ac:dyDescent="0.3">
      <c r="A147" s="58"/>
      <c r="B147" s="47"/>
      <c r="C147" s="48"/>
      <c r="D147" s="108"/>
      <c r="E147" s="2"/>
      <c r="F147" s="90" t="s">
        <v>170</v>
      </c>
      <c r="G147" s="7"/>
      <c r="H147" s="8"/>
    </row>
    <row r="148" spans="1:8" ht="24.95" customHeight="1" x14ac:dyDescent="0.3">
      <c r="A148" s="58"/>
      <c r="B148" s="47"/>
      <c r="C148" s="48"/>
      <c r="D148" s="108"/>
      <c r="E148" s="3"/>
      <c r="F148" s="91" t="s">
        <v>327</v>
      </c>
      <c r="G148" s="83" t="s">
        <v>332</v>
      </c>
      <c r="H148" s="6"/>
    </row>
    <row r="149" spans="1:8" ht="24.95" customHeight="1" x14ac:dyDescent="0.3">
      <c r="A149" s="58"/>
      <c r="B149" s="47"/>
      <c r="C149" s="48"/>
      <c r="D149" s="108"/>
      <c r="E149" s="3"/>
      <c r="F149" s="90" t="s">
        <v>331</v>
      </c>
      <c r="G149" s="7"/>
    </row>
    <row r="150" spans="1:8" ht="24.95" customHeight="1" x14ac:dyDescent="0.3">
      <c r="A150" s="58"/>
      <c r="B150" s="47"/>
      <c r="C150" s="48"/>
      <c r="D150" s="108"/>
      <c r="E150" s="3"/>
      <c r="F150" s="92"/>
      <c r="G150" s="61"/>
    </row>
    <row r="151" spans="1:8" ht="24.95" customHeight="1" x14ac:dyDescent="0.3">
      <c r="A151" s="58"/>
      <c r="B151" s="47"/>
      <c r="C151" s="48"/>
      <c r="D151" s="108"/>
      <c r="E151" s="3"/>
      <c r="F151" s="90" t="s">
        <v>333</v>
      </c>
      <c r="G151" s="7" t="s">
        <v>325</v>
      </c>
    </row>
    <row r="152" spans="1:8" ht="24.95" customHeight="1" x14ac:dyDescent="0.3">
      <c r="A152" s="58"/>
      <c r="B152" s="49"/>
      <c r="C152" s="50"/>
      <c r="D152" s="108"/>
      <c r="E152" s="3"/>
    </row>
    <row r="153" spans="1:8" ht="24.95" customHeight="1" x14ac:dyDescent="0.3">
      <c r="A153" s="58"/>
      <c r="B153" s="49"/>
      <c r="C153" s="50"/>
      <c r="D153" s="108"/>
      <c r="E153" s="3"/>
      <c r="F153" s="93" t="s">
        <v>328</v>
      </c>
    </row>
    <row r="154" spans="1:8" ht="24.95" customHeight="1" x14ac:dyDescent="0.3">
      <c r="A154" s="58"/>
      <c r="B154" s="49"/>
      <c r="C154" s="50"/>
      <c r="D154" s="108"/>
      <c r="E154" s="3"/>
      <c r="F154" s="90" t="s">
        <v>330</v>
      </c>
      <c r="G154" s="7" t="s">
        <v>325</v>
      </c>
    </row>
    <row r="155" spans="1:8" ht="24.95" customHeight="1" x14ac:dyDescent="0.3">
      <c r="A155" s="58"/>
      <c r="B155" s="49"/>
      <c r="C155" s="50"/>
      <c r="D155" s="108"/>
      <c r="E155" s="3"/>
      <c r="F155" s="90" t="s">
        <v>329</v>
      </c>
      <c r="G155" s="7" t="s">
        <v>325</v>
      </c>
    </row>
    <row r="156" spans="1:8" ht="24.95" customHeight="1" x14ac:dyDescent="0.3">
      <c r="A156" s="58"/>
      <c r="B156" s="49"/>
      <c r="C156" s="50"/>
      <c r="D156" s="108"/>
      <c r="E156" s="3"/>
      <c r="F156" s="143" t="s">
        <v>337</v>
      </c>
      <c r="G156" s="8" t="s">
        <v>325</v>
      </c>
    </row>
    <row r="157" spans="1:8" ht="24.95" customHeight="1" x14ac:dyDescent="0.3">
      <c r="A157" s="58"/>
      <c r="B157" s="49"/>
      <c r="C157" s="50"/>
      <c r="D157" s="108"/>
      <c r="E157" s="3"/>
      <c r="F157" s="144"/>
      <c r="G157" s="8" t="s">
        <v>325</v>
      </c>
    </row>
    <row r="158" spans="1:8" ht="24.95" customHeight="1" x14ac:dyDescent="0.3">
      <c r="A158" s="58"/>
      <c r="B158" s="49"/>
      <c r="C158" s="50"/>
      <c r="D158" s="108"/>
      <c r="E158" s="3"/>
      <c r="F158" s="144"/>
      <c r="G158" s="8" t="s">
        <v>325</v>
      </c>
    </row>
    <row r="159" spans="1:8" ht="24.95" customHeight="1" x14ac:dyDescent="0.3">
      <c r="A159" s="58"/>
      <c r="B159" s="49"/>
      <c r="C159" s="50"/>
      <c r="D159" s="108"/>
      <c r="E159" s="3"/>
      <c r="F159" s="144"/>
      <c r="G159" s="8" t="s">
        <v>325</v>
      </c>
    </row>
    <row r="160" spans="1:8" ht="24.95" customHeight="1" x14ac:dyDescent="0.3">
      <c r="A160" s="58"/>
      <c r="B160" s="49"/>
      <c r="C160" s="50"/>
      <c r="D160" s="108"/>
      <c r="E160" s="3"/>
      <c r="F160" s="144"/>
      <c r="G160" s="8" t="s">
        <v>325</v>
      </c>
    </row>
    <row r="161" spans="1:7" ht="24.95" customHeight="1" x14ac:dyDescent="0.3">
      <c r="A161" s="58"/>
      <c r="B161" s="49"/>
      <c r="C161" s="50"/>
      <c r="D161" s="108"/>
      <c r="E161" s="3"/>
      <c r="F161" s="144"/>
      <c r="G161" s="8" t="s">
        <v>325</v>
      </c>
    </row>
    <row r="162" spans="1:7" ht="24.95" customHeight="1" x14ac:dyDescent="0.3">
      <c r="A162" s="58"/>
      <c r="B162" s="49"/>
      <c r="C162" s="50"/>
      <c r="D162" s="108"/>
      <c r="E162" s="3"/>
      <c r="F162" s="144"/>
      <c r="G162" s="8" t="s">
        <v>325</v>
      </c>
    </row>
    <row r="163" spans="1:7" ht="24.95" customHeight="1" x14ac:dyDescent="0.3">
      <c r="A163" s="58"/>
      <c r="B163" s="49"/>
      <c r="C163" s="50"/>
      <c r="D163" s="108"/>
      <c r="E163" s="3"/>
      <c r="F163" s="144"/>
      <c r="G163" s="8" t="s">
        <v>325</v>
      </c>
    </row>
    <row r="164" spans="1:7" ht="24.95" customHeight="1" x14ac:dyDescent="0.3">
      <c r="A164" s="58"/>
      <c r="B164" s="49"/>
      <c r="C164" s="50"/>
      <c r="D164" s="108"/>
      <c r="E164" s="3"/>
      <c r="F164" s="144"/>
      <c r="G164" s="8" t="s">
        <v>325</v>
      </c>
    </row>
    <row r="165" spans="1:7" ht="24.95" customHeight="1" x14ac:dyDescent="0.3">
      <c r="A165" s="58"/>
      <c r="B165" s="49"/>
      <c r="C165" s="50"/>
      <c r="D165" s="108"/>
      <c r="E165" s="3"/>
      <c r="F165" s="144"/>
      <c r="G165" s="8" t="s">
        <v>325</v>
      </c>
    </row>
    <row r="166" spans="1:7" ht="24.95" customHeight="1" x14ac:dyDescent="0.3">
      <c r="A166" s="58"/>
      <c r="B166" s="49"/>
      <c r="C166" s="50"/>
      <c r="D166" s="108"/>
      <c r="E166" s="3"/>
      <c r="F166" s="145"/>
      <c r="G166" s="8" t="s">
        <v>325</v>
      </c>
    </row>
    <row r="167" spans="1:7" ht="24.95" customHeight="1" x14ac:dyDescent="0.3">
      <c r="A167" s="58"/>
      <c r="B167" s="49"/>
      <c r="C167" s="50"/>
      <c r="D167" s="108"/>
      <c r="E167" s="3"/>
    </row>
    <row r="168" spans="1:7" ht="24.95" customHeight="1" x14ac:dyDescent="0.3">
      <c r="A168" s="58"/>
      <c r="B168" s="49"/>
      <c r="C168" s="50"/>
      <c r="D168" s="108"/>
      <c r="E168" s="3"/>
    </row>
    <row r="169" spans="1:7" ht="24.95" customHeight="1" x14ac:dyDescent="0.3">
      <c r="A169" s="58"/>
      <c r="B169" s="49"/>
      <c r="C169" s="50"/>
      <c r="D169" s="108"/>
      <c r="E169" s="3"/>
    </row>
    <row r="170" spans="1:7" ht="24.95" customHeight="1" x14ac:dyDescent="0.3">
      <c r="A170" s="58"/>
      <c r="B170" s="49"/>
      <c r="C170" s="50"/>
      <c r="D170" s="108"/>
      <c r="E170" s="3"/>
    </row>
    <row r="171" spans="1:7" ht="24.95" customHeight="1" x14ac:dyDescent="0.3">
      <c r="A171" s="58"/>
      <c r="B171" s="49"/>
      <c r="C171" s="50"/>
      <c r="D171" s="108"/>
      <c r="E171" s="3"/>
    </row>
    <row r="172" spans="1:7" ht="24.95" customHeight="1" x14ac:dyDescent="0.3">
      <c r="A172" s="58"/>
      <c r="B172" s="49"/>
      <c r="C172" s="50"/>
      <c r="D172" s="108"/>
      <c r="E172" s="3"/>
    </row>
    <row r="173" spans="1:7" ht="24.95" customHeight="1" x14ac:dyDescent="0.3">
      <c r="A173" s="58"/>
      <c r="B173" s="49"/>
      <c r="C173" s="50"/>
      <c r="D173" s="108"/>
      <c r="E173" s="3"/>
    </row>
    <row r="174" spans="1:7" ht="24.95" customHeight="1" x14ac:dyDescent="0.3">
      <c r="A174" s="58"/>
      <c r="B174" s="49"/>
      <c r="C174" s="50"/>
      <c r="D174" s="108"/>
      <c r="E174" s="3"/>
    </row>
    <row r="175" spans="1:7" ht="24.95" customHeight="1" x14ac:dyDescent="0.3">
      <c r="A175" s="58"/>
      <c r="B175" s="49"/>
      <c r="C175" s="50"/>
      <c r="D175" s="108"/>
      <c r="E175" s="3"/>
    </row>
    <row r="176" spans="1:7" ht="24.95" customHeight="1" x14ac:dyDescent="0.3">
      <c r="A176" s="58"/>
      <c r="B176" s="49"/>
      <c r="C176" s="50"/>
      <c r="D176" s="108"/>
      <c r="E176" s="3"/>
    </row>
    <row r="177" spans="1:8" s="1" customFormat="1" ht="24.95" customHeight="1" x14ac:dyDescent="0.3">
      <c r="A177" s="59"/>
      <c r="B177" s="52"/>
      <c r="C177" s="53"/>
      <c r="D177" s="109"/>
      <c r="E177" s="3"/>
      <c r="F177" s="94"/>
    </row>
    <row r="178" spans="1:8" ht="32.25" customHeight="1" x14ac:dyDescent="0.3">
      <c r="F178" s="95"/>
    </row>
    <row r="179" spans="1:8" x14ac:dyDescent="0.2">
      <c r="A179" s="57" t="s">
        <v>180</v>
      </c>
      <c r="B179" s="45" t="s">
        <v>181</v>
      </c>
      <c r="C179" s="45" t="s">
        <v>182</v>
      </c>
      <c r="D179" s="107" t="s">
        <v>340</v>
      </c>
      <c r="F179" s="95" t="s">
        <v>344</v>
      </c>
      <c r="H179" s="7"/>
    </row>
    <row r="180" spans="1:8" ht="24.95" customHeight="1" x14ac:dyDescent="0.3">
      <c r="A180" s="58"/>
      <c r="B180" s="47"/>
      <c r="C180" s="48"/>
      <c r="D180" s="108"/>
      <c r="E180" s="2"/>
      <c r="F180" s="90" t="s">
        <v>170</v>
      </c>
      <c r="G180" s="7"/>
      <c r="H180" s="8"/>
    </row>
    <row r="181" spans="1:8" ht="24.95" customHeight="1" x14ac:dyDescent="0.3">
      <c r="A181" s="58"/>
      <c r="B181" s="47"/>
      <c r="C181" s="48"/>
      <c r="D181" s="108"/>
      <c r="E181" s="3"/>
      <c r="F181" s="91" t="s">
        <v>327</v>
      </c>
      <c r="G181" s="83" t="s">
        <v>332</v>
      </c>
      <c r="H181" s="6"/>
    </row>
    <row r="182" spans="1:8" ht="24.95" customHeight="1" x14ac:dyDescent="0.3">
      <c r="A182" s="58"/>
      <c r="B182" s="47"/>
      <c r="C182" s="48"/>
      <c r="D182" s="108"/>
      <c r="E182" s="3"/>
      <c r="F182" s="90" t="s">
        <v>331</v>
      </c>
      <c r="G182" s="7"/>
    </row>
    <row r="183" spans="1:8" ht="24.95" customHeight="1" x14ac:dyDescent="0.3">
      <c r="A183" s="58"/>
      <c r="B183" s="47"/>
      <c r="C183" s="48"/>
      <c r="D183" s="108"/>
      <c r="E183" s="3"/>
      <c r="F183" s="92"/>
      <c r="G183" s="61"/>
    </row>
    <row r="184" spans="1:8" ht="24.95" customHeight="1" x14ac:dyDescent="0.3">
      <c r="A184" s="58"/>
      <c r="B184" s="47"/>
      <c r="C184" s="48"/>
      <c r="D184" s="108"/>
      <c r="E184" s="3"/>
      <c r="F184" s="90" t="s">
        <v>333</v>
      </c>
      <c r="G184" s="7" t="s">
        <v>325</v>
      </c>
    </row>
    <row r="185" spans="1:8" ht="24.95" customHeight="1" x14ac:dyDescent="0.3">
      <c r="A185" s="58"/>
      <c r="B185" s="49"/>
      <c r="C185" s="50"/>
      <c r="D185" s="108"/>
      <c r="E185" s="3"/>
    </row>
    <row r="186" spans="1:8" ht="24.95" customHeight="1" x14ac:dyDescent="0.3">
      <c r="A186" s="58"/>
      <c r="B186" s="49"/>
      <c r="C186" s="50"/>
      <c r="D186" s="108"/>
      <c r="E186" s="3"/>
      <c r="F186" s="93" t="s">
        <v>328</v>
      </c>
    </row>
    <row r="187" spans="1:8" ht="24.95" customHeight="1" x14ac:dyDescent="0.3">
      <c r="A187" s="58"/>
      <c r="B187" s="49"/>
      <c r="C187" s="50"/>
      <c r="D187" s="108"/>
      <c r="E187" s="3"/>
      <c r="F187" s="90" t="s">
        <v>330</v>
      </c>
      <c r="G187" s="7" t="s">
        <v>325</v>
      </c>
    </row>
    <row r="188" spans="1:8" ht="24.95" customHeight="1" x14ac:dyDescent="0.3">
      <c r="A188" s="58"/>
      <c r="B188" s="49"/>
      <c r="C188" s="50"/>
      <c r="D188" s="108"/>
      <c r="E188" s="3"/>
      <c r="F188" s="90" t="s">
        <v>329</v>
      </c>
      <c r="G188" s="7" t="s">
        <v>325</v>
      </c>
    </row>
    <row r="189" spans="1:8" ht="24.95" customHeight="1" x14ac:dyDescent="0.3">
      <c r="A189" s="58"/>
      <c r="B189" s="49"/>
      <c r="C189" s="50"/>
      <c r="D189" s="108"/>
      <c r="E189" s="3"/>
      <c r="F189" s="143" t="s">
        <v>337</v>
      </c>
      <c r="G189" s="8" t="s">
        <v>325</v>
      </c>
    </row>
    <row r="190" spans="1:8" ht="24.95" customHeight="1" x14ac:dyDescent="0.3">
      <c r="A190" s="58"/>
      <c r="B190" s="49"/>
      <c r="C190" s="50"/>
      <c r="D190" s="108"/>
      <c r="E190" s="3"/>
      <c r="F190" s="144"/>
      <c r="G190" s="8" t="s">
        <v>325</v>
      </c>
    </row>
    <row r="191" spans="1:8" ht="24.95" customHeight="1" x14ac:dyDescent="0.3">
      <c r="A191" s="58"/>
      <c r="B191" s="49"/>
      <c r="C191" s="50"/>
      <c r="D191" s="108"/>
      <c r="E191" s="3"/>
      <c r="F191" s="144"/>
      <c r="G191" s="8" t="s">
        <v>325</v>
      </c>
    </row>
    <row r="192" spans="1:8" ht="24.95" customHeight="1" x14ac:dyDescent="0.3">
      <c r="A192" s="58"/>
      <c r="B192" s="49"/>
      <c r="C192" s="50"/>
      <c r="D192" s="108"/>
      <c r="E192" s="3"/>
      <c r="F192" s="144"/>
      <c r="G192" s="8" t="s">
        <v>325</v>
      </c>
    </row>
    <row r="193" spans="1:7" ht="24.95" customHeight="1" x14ac:dyDescent="0.3">
      <c r="A193" s="58"/>
      <c r="B193" s="49"/>
      <c r="C193" s="50"/>
      <c r="D193" s="108"/>
      <c r="E193" s="3"/>
      <c r="F193" s="144"/>
      <c r="G193" s="8" t="s">
        <v>325</v>
      </c>
    </row>
    <row r="194" spans="1:7" ht="24.95" customHeight="1" x14ac:dyDescent="0.3">
      <c r="A194" s="58"/>
      <c r="B194" s="49"/>
      <c r="C194" s="50"/>
      <c r="D194" s="108"/>
      <c r="E194" s="3"/>
      <c r="F194" s="144"/>
      <c r="G194" s="8" t="s">
        <v>325</v>
      </c>
    </row>
    <row r="195" spans="1:7" ht="24.95" customHeight="1" x14ac:dyDescent="0.3">
      <c r="A195" s="58"/>
      <c r="B195" s="49"/>
      <c r="C195" s="50"/>
      <c r="D195" s="108"/>
      <c r="E195" s="3"/>
      <c r="F195" s="144"/>
      <c r="G195" s="8" t="s">
        <v>325</v>
      </c>
    </row>
    <row r="196" spans="1:7" ht="24.95" customHeight="1" x14ac:dyDescent="0.3">
      <c r="A196" s="58"/>
      <c r="B196" s="49"/>
      <c r="C196" s="50"/>
      <c r="D196" s="108"/>
      <c r="E196" s="3"/>
      <c r="F196" s="144"/>
      <c r="G196" s="8" t="s">
        <v>325</v>
      </c>
    </row>
    <row r="197" spans="1:7" ht="24.95" customHeight="1" x14ac:dyDescent="0.3">
      <c r="A197" s="58"/>
      <c r="B197" s="49"/>
      <c r="C197" s="50"/>
      <c r="D197" s="108"/>
      <c r="E197" s="3"/>
      <c r="F197" s="144"/>
      <c r="G197" s="8" t="s">
        <v>325</v>
      </c>
    </row>
    <row r="198" spans="1:7" ht="24.95" customHeight="1" x14ac:dyDescent="0.3">
      <c r="A198" s="58"/>
      <c r="B198" s="49"/>
      <c r="C198" s="50"/>
      <c r="D198" s="108"/>
      <c r="E198" s="3"/>
      <c r="F198" s="144"/>
      <c r="G198" s="8" t="s">
        <v>325</v>
      </c>
    </row>
    <row r="199" spans="1:7" ht="24.95" customHeight="1" x14ac:dyDescent="0.3">
      <c r="A199" s="58"/>
      <c r="B199" s="49"/>
      <c r="C199" s="50"/>
      <c r="D199" s="108"/>
      <c r="E199" s="3"/>
      <c r="F199" s="145"/>
      <c r="G199" s="8" t="s">
        <v>325</v>
      </c>
    </row>
    <row r="200" spans="1:7" ht="24.95" customHeight="1" x14ac:dyDescent="0.3">
      <c r="A200" s="58"/>
      <c r="B200" s="49"/>
      <c r="C200" s="50"/>
      <c r="D200" s="108"/>
      <c r="E200" s="3"/>
    </row>
    <row r="201" spans="1:7" ht="24.95" customHeight="1" x14ac:dyDescent="0.3">
      <c r="A201" s="58"/>
      <c r="B201" s="49"/>
      <c r="C201" s="50"/>
      <c r="D201" s="108"/>
      <c r="E201" s="3"/>
    </row>
    <row r="202" spans="1:7" ht="24.95" customHeight="1" x14ac:dyDescent="0.3">
      <c r="A202" s="58"/>
      <c r="B202" s="49"/>
      <c r="C202" s="50"/>
      <c r="D202" s="108"/>
      <c r="E202" s="3"/>
    </row>
    <row r="203" spans="1:7" ht="24.95" customHeight="1" x14ac:dyDescent="0.3">
      <c r="A203" s="58"/>
      <c r="B203" s="49"/>
      <c r="C203" s="50"/>
      <c r="D203" s="108"/>
      <c r="E203" s="3"/>
    </row>
    <row r="204" spans="1:7" ht="24.95" customHeight="1" x14ac:dyDescent="0.3">
      <c r="A204" s="58"/>
      <c r="B204" s="49"/>
      <c r="C204" s="50"/>
      <c r="D204" s="108"/>
      <c r="E204" s="3"/>
    </row>
    <row r="205" spans="1:7" ht="24.95" customHeight="1" x14ac:dyDescent="0.3">
      <c r="A205" s="58"/>
      <c r="B205" s="49"/>
      <c r="C205" s="50"/>
      <c r="D205" s="108"/>
      <c r="E205" s="3"/>
    </row>
    <row r="206" spans="1:7" ht="24.95" customHeight="1" x14ac:dyDescent="0.3">
      <c r="A206" s="58"/>
      <c r="B206" s="49"/>
      <c r="C206" s="50"/>
      <c r="D206" s="108"/>
      <c r="E206" s="3"/>
    </row>
    <row r="207" spans="1:7" ht="24.95" customHeight="1" x14ac:dyDescent="0.3">
      <c r="A207" s="58"/>
      <c r="B207" s="49"/>
      <c r="C207" s="50"/>
      <c r="D207" s="108"/>
      <c r="E207" s="3"/>
    </row>
    <row r="208" spans="1:7" ht="24.95" customHeight="1" x14ac:dyDescent="0.3">
      <c r="A208" s="58"/>
      <c r="B208" s="49"/>
      <c r="C208" s="50"/>
      <c r="D208" s="108"/>
      <c r="E208" s="3"/>
    </row>
    <row r="209" spans="1:8" ht="24.95" customHeight="1" x14ac:dyDescent="0.3">
      <c r="A209" s="58"/>
      <c r="B209" s="49"/>
      <c r="C209" s="50"/>
      <c r="D209" s="108"/>
      <c r="E209" s="3"/>
    </row>
    <row r="210" spans="1:8" s="1" customFormat="1" ht="24.95" customHeight="1" x14ac:dyDescent="0.3">
      <c r="A210" s="59"/>
      <c r="B210" s="52"/>
      <c r="C210" s="53"/>
      <c r="D210" s="109"/>
      <c r="E210" s="3"/>
      <c r="F210" s="94"/>
    </row>
    <row r="211" spans="1:8" ht="28.5" customHeight="1" x14ac:dyDescent="0.3">
      <c r="F211" s="95"/>
    </row>
    <row r="212" spans="1:8" x14ac:dyDescent="0.2">
      <c r="A212" s="57" t="s">
        <v>180</v>
      </c>
      <c r="B212" s="45" t="s">
        <v>181</v>
      </c>
      <c r="C212" s="45" t="s">
        <v>182</v>
      </c>
      <c r="D212" s="107" t="s">
        <v>340</v>
      </c>
      <c r="F212" s="95" t="s">
        <v>345</v>
      </c>
      <c r="H212" s="7"/>
    </row>
    <row r="213" spans="1:8" ht="24.95" customHeight="1" x14ac:dyDescent="0.3">
      <c r="A213" s="58"/>
      <c r="B213" s="47"/>
      <c r="C213" s="48"/>
      <c r="D213" s="108"/>
      <c r="E213" s="2"/>
      <c r="F213" s="90" t="s">
        <v>170</v>
      </c>
      <c r="G213" s="7"/>
      <c r="H213" s="8"/>
    </row>
    <row r="214" spans="1:8" ht="24.95" customHeight="1" x14ac:dyDescent="0.3">
      <c r="A214" s="58"/>
      <c r="B214" s="47"/>
      <c r="C214" s="48"/>
      <c r="D214" s="108"/>
      <c r="E214" s="3"/>
      <c r="F214" s="91" t="s">
        <v>327</v>
      </c>
      <c r="G214" s="83" t="s">
        <v>332</v>
      </c>
      <c r="H214" s="6"/>
    </row>
    <row r="215" spans="1:8" ht="24.95" customHeight="1" x14ac:dyDescent="0.3">
      <c r="A215" s="58"/>
      <c r="B215" s="47"/>
      <c r="C215" s="48"/>
      <c r="D215" s="108"/>
      <c r="E215" s="3"/>
      <c r="F215" s="90" t="s">
        <v>331</v>
      </c>
      <c r="G215" s="7"/>
    </row>
    <row r="216" spans="1:8" ht="24.95" customHeight="1" x14ac:dyDescent="0.3">
      <c r="A216" s="58"/>
      <c r="B216" s="47"/>
      <c r="C216" s="48"/>
      <c r="D216" s="108"/>
      <c r="E216" s="3"/>
      <c r="F216" s="92"/>
      <c r="G216" s="61"/>
    </row>
    <row r="217" spans="1:8" ht="24.95" customHeight="1" x14ac:dyDescent="0.3">
      <c r="A217" s="58"/>
      <c r="B217" s="47"/>
      <c r="C217" s="48"/>
      <c r="D217" s="108"/>
      <c r="E217" s="3"/>
      <c r="F217" s="90" t="s">
        <v>333</v>
      </c>
      <c r="G217" s="7" t="s">
        <v>325</v>
      </c>
    </row>
    <row r="218" spans="1:8" ht="24.95" customHeight="1" x14ac:dyDescent="0.3">
      <c r="A218" s="58"/>
      <c r="B218" s="49"/>
      <c r="C218" s="50"/>
      <c r="D218" s="108"/>
      <c r="E218" s="3"/>
    </row>
    <row r="219" spans="1:8" ht="24.95" customHeight="1" x14ac:dyDescent="0.3">
      <c r="A219" s="58"/>
      <c r="B219" s="49"/>
      <c r="C219" s="50"/>
      <c r="D219" s="108"/>
      <c r="E219" s="3"/>
      <c r="F219" s="93" t="s">
        <v>328</v>
      </c>
    </row>
    <row r="220" spans="1:8" ht="24.95" customHeight="1" x14ac:dyDescent="0.3">
      <c r="A220" s="58"/>
      <c r="B220" s="49"/>
      <c r="C220" s="50"/>
      <c r="D220" s="108"/>
      <c r="E220" s="3"/>
      <c r="F220" s="90" t="s">
        <v>330</v>
      </c>
      <c r="G220" s="7" t="s">
        <v>325</v>
      </c>
    </row>
    <row r="221" spans="1:8" ht="24.95" customHeight="1" x14ac:dyDescent="0.3">
      <c r="A221" s="58"/>
      <c r="B221" s="49"/>
      <c r="C221" s="50"/>
      <c r="D221" s="108"/>
      <c r="E221" s="3"/>
      <c r="F221" s="90" t="s">
        <v>329</v>
      </c>
      <c r="G221" s="7" t="s">
        <v>325</v>
      </c>
    </row>
    <row r="222" spans="1:8" ht="24.95" customHeight="1" x14ac:dyDescent="0.3">
      <c r="A222" s="58"/>
      <c r="B222" s="49"/>
      <c r="C222" s="50"/>
      <c r="D222" s="108"/>
      <c r="E222" s="3"/>
      <c r="F222" s="143" t="s">
        <v>337</v>
      </c>
      <c r="G222" s="8" t="s">
        <v>325</v>
      </c>
    </row>
    <row r="223" spans="1:8" ht="24.95" customHeight="1" x14ac:dyDescent="0.3">
      <c r="A223" s="58"/>
      <c r="B223" s="49"/>
      <c r="C223" s="50"/>
      <c r="D223" s="108"/>
      <c r="E223" s="3"/>
      <c r="F223" s="144"/>
      <c r="G223" s="8" t="s">
        <v>325</v>
      </c>
    </row>
    <row r="224" spans="1:8" ht="24.95" customHeight="1" x14ac:dyDescent="0.3">
      <c r="A224" s="58"/>
      <c r="B224" s="49"/>
      <c r="C224" s="50"/>
      <c r="D224" s="108"/>
      <c r="E224" s="3"/>
      <c r="F224" s="144"/>
      <c r="G224" s="8" t="s">
        <v>325</v>
      </c>
    </row>
    <row r="225" spans="1:7" ht="24.95" customHeight="1" x14ac:dyDescent="0.3">
      <c r="A225" s="58"/>
      <c r="B225" s="49"/>
      <c r="C225" s="50"/>
      <c r="D225" s="108"/>
      <c r="E225" s="3"/>
      <c r="F225" s="144"/>
      <c r="G225" s="8" t="s">
        <v>325</v>
      </c>
    </row>
    <row r="226" spans="1:7" ht="24.95" customHeight="1" x14ac:dyDescent="0.3">
      <c r="A226" s="58"/>
      <c r="B226" s="49"/>
      <c r="C226" s="50"/>
      <c r="D226" s="108"/>
      <c r="E226" s="3"/>
      <c r="F226" s="144"/>
      <c r="G226" s="8" t="s">
        <v>325</v>
      </c>
    </row>
    <row r="227" spans="1:7" ht="24.95" customHeight="1" x14ac:dyDescent="0.3">
      <c r="A227" s="58"/>
      <c r="B227" s="49"/>
      <c r="C227" s="50"/>
      <c r="D227" s="108"/>
      <c r="E227" s="3"/>
      <c r="F227" s="144"/>
      <c r="G227" s="8" t="s">
        <v>325</v>
      </c>
    </row>
    <row r="228" spans="1:7" ht="24.95" customHeight="1" x14ac:dyDescent="0.3">
      <c r="A228" s="58"/>
      <c r="B228" s="49"/>
      <c r="C228" s="50"/>
      <c r="D228" s="108"/>
      <c r="E228" s="3"/>
      <c r="F228" s="144"/>
      <c r="G228" s="8" t="s">
        <v>325</v>
      </c>
    </row>
    <row r="229" spans="1:7" ht="24.95" customHeight="1" x14ac:dyDescent="0.3">
      <c r="A229" s="58"/>
      <c r="B229" s="49"/>
      <c r="C229" s="50"/>
      <c r="D229" s="108"/>
      <c r="E229" s="3"/>
      <c r="F229" s="144"/>
      <c r="G229" s="8" t="s">
        <v>325</v>
      </c>
    </row>
    <row r="230" spans="1:7" ht="24.95" customHeight="1" x14ac:dyDescent="0.3">
      <c r="A230" s="58"/>
      <c r="B230" s="49"/>
      <c r="C230" s="50"/>
      <c r="D230" s="108"/>
      <c r="E230" s="3"/>
      <c r="F230" s="144"/>
      <c r="G230" s="8" t="s">
        <v>325</v>
      </c>
    </row>
    <row r="231" spans="1:7" ht="24.95" customHeight="1" x14ac:dyDescent="0.3">
      <c r="A231" s="58"/>
      <c r="B231" s="49"/>
      <c r="C231" s="50"/>
      <c r="D231" s="108"/>
      <c r="E231" s="3"/>
      <c r="F231" s="144"/>
      <c r="G231" s="8" t="s">
        <v>325</v>
      </c>
    </row>
    <row r="232" spans="1:7" ht="24.95" customHeight="1" x14ac:dyDescent="0.3">
      <c r="A232" s="58"/>
      <c r="B232" s="49"/>
      <c r="C232" s="50"/>
      <c r="D232" s="108"/>
      <c r="E232" s="3"/>
      <c r="F232" s="145"/>
      <c r="G232" s="8" t="s">
        <v>325</v>
      </c>
    </row>
    <row r="233" spans="1:7" ht="24.95" customHeight="1" x14ac:dyDescent="0.3">
      <c r="A233" s="58"/>
      <c r="B233" s="49"/>
      <c r="C233" s="50"/>
      <c r="D233" s="108"/>
      <c r="E233" s="3"/>
    </row>
    <row r="234" spans="1:7" ht="24.95" customHeight="1" x14ac:dyDescent="0.3">
      <c r="A234" s="58"/>
      <c r="B234" s="49"/>
      <c r="C234" s="50"/>
      <c r="D234" s="108"/>
      <c r="E234" s="3"/>
    </row>
    <row r="235" spans="1:7" ht="24.95" customHeight="1" x14ac:dyDescent="0.3">
      <c r="A235" s="58"/>
      <c r="B235" s="49"/>
      <c r="C235" s="50"/>
      <c r="D235" s="108"/>
      <c r="E235" s="3"/>
    </row>
    <row r="236" spans="1:7" ht="24.95" customHeight="1" x14ac:dyDescent="0.3">
      <c r="A236" s="58"/>
      <c r="B236" s="49"/>
      <c r="C236" s="50"/>
      <c r="D236" s="108"/>
      <c r="E236" s="3"/>
    </row>
    <row r="237" spans="1:7" ht="24.95" customHeight="1" x14ac:dyDescent="0.3">
      <c r="A237" s="58"/>
      <c r="B237" s="49"/>
      <c r="C237" s="50"/>
      <c r="D237" s="108"/>
      <c r="E237" s="3"/>
    </row>
    <row r="238" spans="1:7" ht="24.95" customHeight="1" x14ac:dyDescent="0.3">
      <c r="A238" s="58"/>
      <c r="B238" s="49"/>
      <c r="C238" s="50"/>
      <c r="D238" s="108"/>
      <c r="E238" s="3"/>
    </row>
    <row r="239" spans="1:7" ht="24.95" customHeight="1" x14ac:dyDescent="0.3">
      <c r="A239" s="58"/>
      <c r="B239" s="49"/>
      <c r="C239" s="50"/>
      <c r="D239" s="108"/>
      <c r="E239" s="3"/>
    </row>
    <row r="240" spans="1:7" ht="24.95" customHeight="1" x14ac:dyDescent="0.3">
      <c r="A240" s="58"/>
      <c r="B240" s="49"/>
      <c r="C240" s="50"/>
      <c r="D240" s="108"/>
      <c r="E240" s="3"/>
    </row>
    <row r="241" spans="1:8" ht="24.95" customHeight="1" x14ac:dyDescent="0.3">
      <c r="A241" s="58"/>
      <c r="B241" s="49"/>
      <c r="C241" s="50"/>
      <c r="D241" s="108"/>
      <c r="E241" s="3"/>
    </row>
    <row r="242" spans="1:8" ht="24.95" customHeight="1" x14ac:dyDescent="0.3">
      <c r="A242" s="58"/>
      <c r="B242" s="49"/>
      <c r="C242" s="50"/>
      <c r="D242" s="108"/>
      <c r="E242" s="3"/>
    </row>
    <row r="243" spans="1:8" s="1" customFormat="1" ht="24.95" customHeight="1" x14ac:dyDescent="0.3">
      <c r="A243" s="59"/>
      <c r="B243" s="52"/>
      <c r="C243" s="53"/>
      <c r="D243" s="109"/>
      <c r="E243" s="3"/>
      <c r="F243" s="94"/>
    </row>
    <row r="244" spans="1:8" ht="32.25" customHeight="1" x14ac:dyDescent="0.3">
      <c r="F244" s="95"/>
    </row>
    <row r="245" spans="1:8" x14ac:dyDescent="0.2">
      <c r="A245" s="57" t="s">
        <v>180</v>
      </c>
      <c r="B245" s="45" t="s">
        <v>181</v>
      </c>
      <c r="C245" s="45" t="s">
        <v>182</v>
      </c>
      <c r="D245" s="107" t="s">
        <v>340</v>
      </c>
      <c r="F245" s="95" t="s">
        <v>346</v>
      </c>
      <c r="H245" s="7"/>
    </row>
    <row r="246" spans="1:8" ht="24.95" customHeight="1" x14ac:dyDescent="0.3">
      <c r="A246" s="58"/>
      <c r="B246" s="47"/>
      <c r="C246" s="48"/>
      <c r="D246" s="108"/>
      <c r="E246" s="2"/>
      <c r="F246" s="90" t="s">
        <v>170</v>
      </c>
      <c r="G246" s="7"/>
      <c r="H246" s="8"/>
    </row>
    <row r="247" spans="1:8" ht="24.95" customHeight="1" x14ac:dyDescent="0.3">
      <c r="A247" s="58"/>
      <c r="B247" s="47"/>
      <c r="C247" s="48"/>
      <c r="D247" s="108"/>
      <c r="E247" s="3"/>
      <c r="F247" s="91" t="s">
        <v>327</v>
      </c>
      <c r="G247" s="83" t="s">
        <v>332</v>
      </c>
      <c r="H247" s="6"/>
    </row>
    <row r="248" spans="1:8" ht="24.95" customHeight="1" x14ac:dyDescent="0.3">
      <c r="A248" s="58"/>
      <c r="B248" s="47"/>
      <c r="C248" s="48"/>
      <c r="D248" s="108"/>
      <c r="E248" s="3"/>
      <c r="F248" s="90" t="s">
        <v>331</v>
      </c>
      <c r="G248" s="7"/>
    </row>
    <row r="249" spans="1:8" ht="24.95" customHeight="1" x14ac:dyDescent="0.3">
      <c r="A249" s="58"/>
      <c r="B249" s="47"/>
      <c r="C249" s="48"/>
      <c r="D249" s="108"/>
      <c r="E249" s="3"/>
      <c r="F249" s="92"/>
      <c r="G249" s="61"/>
    </row>
    <row r="250" spans="1:8" ht="24.95" customHeight="1" x14ac:dyDescent="0.3">
      <c r="A250" s="58"/>
      <c r="B250" s="47"/>
      <c r="C250" s="48"/>
      <c r="D250" s="108"/>
      <c r="E250" s="3"/>
      <c r="F250" s="90" t="s">
        <v>333</v>
      </c>
      <c r="G250" s="7" t="s">
        <v>325</v>
      </c>
    </row>
    <row r="251" spans="1:8" ht="24.95" customHeight="1" x14ac:dyDescent="0.3">
      <c r="A251" s="58"/>
      <c r="B251" s="49"/>
      <c r="C251" s="50"/>
      <c r="D251" s="108"/>
      <c r="E251" s="3"/>
    </row>
    <row r="252" spans="1:8" ht="24.95" customHeight="1" x14ac:dyDescent="0.3">
      <c r="A252" s="58"/>
      <c r="B252" s="49"/>
      <c r="C252" s="50"/>
      <c r="D252" s="108"/>
      <c r="E252" s="3"/>
      <c r="F252" s="93" t="s">
        <v>328</v>
      </c>
    </row>
    <row r="253" spans="1:8" ht="24.95" customHeight="1" x14ac:dyDescent="0.3">
      <c r="A253" s="58"/>
      <c r="B253" s="49"/>
      <c r="C253" s="50"/>
      <c r="D253" s="108"/>
      <c r="E253" s="3"/>
      <c r="F253" s="90" t="s">
        <v>330</v>
      </c>
      <c r="G253" s="7" t="s">
        <v>325</v>
      </c>
    </row>
    <row r="254" spans="1:8" ht="24.95" customHeight="1" x14ac:dyDescent="0.3">
      <c r="A254" s="58"/>
      <c r="B254" s="49"/>
      <c r="C254" s="50"/>
      <c r="D254" s="108"/>
      <c r="E254" s="3"/>
      <c r="F254" s="90" t="s">
        <v>329</v>
      </c>
      <c r="G254" s="7" t="s">
        <v>325</v>
      </c>
    </row>
    <row r="255" spans="1:8" ht="24.95" customHeight="1" x14ac:dyDescent="0.3">
      <c r="A255" s="58"/>
      <c r="B255" s="49"/>
      <c r="C255" s="50"/>
      <c r="D255" s="108"/>
      <c r="E255" s="3"/>
      <c r="F255" s="143" t="s">
        <v>337</v>
      </c>
      <c r="G255" s="8" t="s">
        <v>325</v>
      </c>
    </row>
    <row r="256" spans="1:8" ht="24.95" customHeight="1" x14ac:dyDescent="0.3">
      <c r="A256" s="58"/>
      <c r="B256" s="49"/>
      <c r="C256" s="50"/>
      <c r="D256" s="108"/>
      <c r="E256" s="3"/>
      <c r="F256" s="144"/>
      <c r="G256" s="8" t="s">
        <v>325</v>
      </c>
    </row>
    <row r="257" spans="1:7" ht="24.95" customHeight="1" x14ac:dyDescent="0.3">
      <c r="A257" s="58"/>
      <c r="B257" s="49"/>
      <c r="C257" s="50"/>
      <c r="D257" s="108"/>
      <c r="E257" s="3"/>
      <c r="F257" s="144"/>
      <c r="G257" s="8" t="s">
        <v>325</v>
      </c>
    </row>
    <row r="258" spans="1:7" ht="24.95" customHeight="1" x14ac:dyDescent="0.3">
      <c r="A258" s="58"/>
      <c r="B258" s="49"/>
      <c r="C258" s="50"/>
      <c r="D258" s="108"/>
      <c r="E258" s="3"/>
      <c r="F258" s="144"/>
      <c r="G258" s="8" t="s">
        <v>325</v>
      </c>
    </row>
    <row r="259" spans="1:7" ht="24.95" customHeight="1" x14ac:dyDescent="0.3">
      <c r="A259" s="58"/>
      <c r="B259" s="49"/>
      <c r="C259" s="50"/>
      <c r="D259" s="108"/>
      <c r="E259" s="3"/>
      <c r="F259" s="144"/>
      <c r="G259" s="8" t="s">
        <v>325</v>
      </c>
    </row>
    <row r="260" spans="1:7" ht="24.95" customHeight="1" x14ac:dyDescent="0.3">
      <c r="A260" s="58"/>
      <c r="B260" s="49"/>
      <c r="C260" s="50"/>
      <c r="D260" s="108"/>
      <c r="E260" s="3"/>
      <c r="F260" s="144"/>
      <c r="G260" s="8" t="s">
        <v>325</v>
      </c>
    </row>
    <row r="261" spans="1:7" ht="24.95" customHeight="1" x14ac:dyDescent="0.3">
      <c r="A261" s="58"/>
      <c r="B261" s="49"/>
      <c r="C261" s="50"/>
      <c r="D261" s="108"/>
      <c r="E261" s="3"/>
      <c r="F261" s="144"/>
      <c r="G261" s="8" t="s">
        <v>325</v>
      </c>
    </row>
    <row r="262" spans="1:7" ht="24.95" customHeight="1" x14ac:dyDescent="0.3">
      <c r="A262" s="58"/>
      <c r="B262" s="49"/>
      <c r="C262" s="50"/>
      <c r="D262" s="108"/>
      <c r="E262" s="3"/>
      <c r="F262" s="144"/>
      <c r="G262" s="8" t="s">
        <v>325</v>
      </c>
    </row>
    <row r="263" spans="1:7" ht="24.95" customHeight="1" x14ac:dyDescent="0.3">
      <c r="A263" s="58"/>
      <c r="B263" s="49"/>
      <c r="C263" s="50"/>
      <c r="D263" s="108"/>
      <c r="E263" s="3"/>
      <c r="F263" s="144"/>
      <c r="G263" s="8" t="s">
        <v>325</v>
      </c>
    </row>
    <row r="264" spans="1:7" ht="24.95" customHeight="1" x14ac:dyDescent="0.3">
      <c r="A264" s="58"/>
      <c r="B264" s="49"/>
      <c r="C264" s="50"/>
      <c r="D264" s="108"/>
      <c r="E264" s="3"/>
      <c r="F264" s="144"/>
      <c r="G264" s="8" t="s">
        <v>325</v>
      </c>
    </row>
    <row r="265" spans="1:7" ht="24.95" customHeight="1" x14ac:dyDescent="0.3">
      <c r="A265" s="58"/>
      <c r="B265" s="49"/>
      <c r="C265" s="50"/>
      <c r="D265" s="108"/>
      <c r="E265" s="3"/>
      <c r="F265" s="145"/>
      <c r="G265" s="8" t="s">
        <v>325</v>
      </c>
    </row>
    <row r="266" spans="1:7" ht="24.95" customHeight="1" x14ac:dyDescent="0.3">
      <c r="A266" s="58"/>
      <c r="B266" s="49"/>
      <c r="C266" s="50"/>
      <c r="D266" s="108"/>
      <c r="E266" s="3"/>
    </row>
    <row r="267" spans="1:7" ht="24.95" customHeight="1" x14ac:dyDescent="0.3">
      <c r="A267" s="58"/>
      <c r="B267" s="49"/>
      <c r="C267" s="50"/>
      <c r="D267" s="108"/>
      <c r="E267" s="3"/>
    </row>
    <row r="268" spans="1:7" ht="24.95" customHeight="1" x14ac:dyDescent="0.3">
      <c r="A268" s="58"/>
      <c r="B268" s="49"/>
      <c r="C268" s="50"/>
      <c r="D268" s="108"/>
      <c r="E268" s="3"/>
    </row>
    <row r="269" spans="1:7" ht="24.95" customHeight="1" x14ac:dyDescent="0.3">
      <c r="A269" s="58"/>
      <c r="B269" s="49"/>
      <c r="C269" s="50"/>
      <c r="D269" s="108"/>
      <c r="E269" s="3"/>
    </row>
    <row r="270" spans="1:7" ht="24.95" customHeight="1" x14ac:dyDescent="0.3">
      <c r="A270" s="58"/>
      <c r="B270" s="49"/>
      <c r="C270" s="50"/>
      <c r="D270" s="108"/>
      <c r="E270" s="3"/>
    </row>
    <row r="271" spans="1:7" ht="24.95" customHeight="1" x14ac:dyDescent="0.3">
      <c r="A271" s="58"/>
      <c r="B271" s="49"/>
      <c r="C271" s="50"/>
      <c r="D271" s="108"/>
      <c r="E271" s="3"/>
    </row>
    <row r="272" spans="1:7" ht="24.95" customHeight="1" x14ac:dyDescent="0.3">
      <c r="A272" s="58"/>
      <c r="B272" s="49"/>
      <c r="C272" s="50"/>
      <c r="D272" s="108"/>
      <c r="E272" s="3"/>
    </row>
    <row r="273" spans="1:8" ht="24.95" customHeight="1" x14ac:dyDescent="0.3">
      <c r="A273" s="58"/>
      <c r="B273" s="49"/>
      <c r="C273" s="50"/>
      <c r="D273" s="108"/>
      <c r="E273" s="3"/>
    </row>
    <row r="274" spans="1:8" ht="24.95" customHeight="1" x14ac:dyDescent="0.3">
      <c r="A274" s="58"/>
      <c r="B274" s="49"/>
      <c r="C274" s="50"/>
      <c r="D274" s="108"/>
      <c r="E274" s="3"/>
    </row>
    <row r="275" spans="1:8" ht="24.95" customHeight="1" x14ac:dyDescent="0.3">
      <c r="A275" s="58"/>
      <c r="B275" s="49"/>
      <c r="C275" s="50"/>
      <c r="D275" s="108"/>
      <c r="E275" s="3"/>
    </row>
    <row r="276" spans="1:8" s="1" customFormat="1" ht="24.95" customHeight="1" x14ac:dyDescent="0.3">
      <c r="A276" s="59"/>
      <c r="B276" s="52"/>
      <c r="C276" s="53"/>
      <c r="D276" s="109"/>
      <c r="E276" s="3"/>
      <c r="F276" s="94"/>
    </row>
    <row r="277" spans="1:8" ht="28.5" customHeight="1" x14ac:dyDescent="0.3">
      <c r="F277" s="95"/>
    </row>
    <row r="278" spans="1:8" x14ac:dyDescent="0.2">
      <c r="A278" s="57" t="s">
        <v>180</v>
      </c>
      <c r="B278" s="45" t="s">
        <v>181</v>
      </c>
      <c r="C278" s="45" t="s">
        <v>182</v>
      </c>
      <c r="D278" s="107" t="s">
        <v>340</v>
      </c>
      <c r="F278" s="95" t="s">
        <v>347</v>
      </c>
      <c r="H278" s="7"/>
    </row>
    <row r="279" spans="1:8" ht="24.95" customHeight="1" x14ac:dyDescent="0.3">
      <c r="A279" s="58"/>
      <c r="B279" s="47"/>
      <c r="C279" s="48"/>
      <c r="D279" s="108"/>
      <c r="E279" s="2"/>
      <c r="F279" s="90" t="s">
        <v>170</v>
      </c>
      <c r="G279" s="7"/>
      <c r="H279" s="8"/>
    </row>
    <row r="280" spans="1:8" ht="24.95" customHeight="1" x14ac:dyDescent="0.3">
      <c r="A280" s="58"/>
      <c r="B280" s="47"/>
      <c r="C280" s="48"/>
      <c r="D280" s="108"/>
      <c r="E280" s="3"/>
      <c r="F280" s="91" t="s">
        <v>327</v>
      </c>
      <c r="G280" s="83" t="s">
        <v>332</v>
      </c>
      <c r="H280" s="6"/>
    </row>
    <row r="281" spans="1:8" ht="24.95" customHeight="1" x14ac:dyDescent="0.3">
      <c r="A281" s="58"/>
      <c r="B281" s="47"/>
      <c r="C281" s="48"/>
      <c r="D281" s="108"/>
      <c r="E281" s="3"/>
      <c r="F281" s="90" t="s">
        <v>331</v>
      </c>
      <c r="G281" s="7"/>
    </row>
    <row r="282" spans="1:8" ht="24.95" customHeight="1" x14ac:dyDescent="0.3">
      <c r="A282" s="58"/>
      <c r="B282" s="47"/>
      <c r="C282" s="48"/>
      <c r="D282" s="108"/>
      <c r="E282" s="3"/>
      <c r="F282" s="92"/>
      <c r="G282" s="61"/>
    </row>
    <row r="283" spans="1:8" ht="24.95" customHeight="1" x14ac:dyDescent="0.3">
      <c r="A283" s="58"/>
      <c r="B283" s="47"/>
      <c r="C283" s="48"/>
      <c r="D283" s="108"/>
      <c r="E283" s="3"/>
      <c r="F283" s="90" t="s">
        <v>333</v>
      </c>
      <c r="G283" s="7" t="s">
        <v>325</v>
      </c>
    </row>
    <row r="284" spans="1:8" ht="24.95" customHeight="1" x14ac:dyDescent="0.3">
      <c r="A284" s="58"/>
      <c r="B284" s="49"/>
      <c r="C284" s="50"/>
      <c r="D284" s="108"/>
      <c r="E284" s="3"/>
    </row>
    <row r="285" spans="1:8" ht="24.95" customHeight="1" x14ac:dyDescent="0.3">
      <c r="A285" s="58"/>
      <c r="B285" s="49"/>
      <c r="C285" s="50"/>
      <c r="D285" s="108"/>
      <c r="E285" s="3"/>
      <c r="F285" s="93" t="s">
        <v>328</v>
      </c>
    </row>
    <row r="286" spans="1:8" ht="24.95" customHeight="1" x14ac:dyDescent="0.3">
      <c r="A286" s="58"/>
      <c r="B286" s="49"/>
      <c r="C286" s="50"/>
      <c r="D286" s="108"/>
      <c r="E286" s="3"/>
      <c r="F286" s="90" t="s">
        <v>330</v>
      </c>
      <c r="G286" s="7" t="s">
        <v>325</v>
      </c>
    </row>
    <row r="287" spans="1:8" ht="24.95" customHeight="1" x14ac:dyDescent="0.3">
      <c r="A287" s="58"/>
      <c r="B287" s="49"/>
      <c r="C287" s="50"/>
      <c r="D287" s="108"/>
      <c r="E287" s="3"/>
      <c r="F287" s="90" t="s">
        <v>329</v>
      </c>
      <c r="G287" s="7" t="s">
        <v>325</v>
      </c>
    </row>
    <row r="288" spans="1:8" ht="24.95" customHeight="1" x14ac:dyDescent="0.3">
      <c r="A288" s="58"/>
      <c r="B288" s="49"/>
      <c r="C288" s="50"/>
      <c r="D288" s="108"/>
      <c r="E288" s="3"/>
      <c r="F288" s="143" t="s">
        <v>337</v>
      </c>
      <c r="G288" s="8" t="s">
        <v>325</v>
      </c>
    </row>
    <row r="289" spans="1:7" ht="24.95" customHeight="1" x14ac:dyDescent="0.3">
      <c r="A289" s="58"/>
      <c r="B289" s="49"/>
      <c r="C289" s="50"/>
      <c r="D289" s="108"/>
      <c r="E289" s="3"/>
      <c r="F289" s="144"/>
      <c r="G289" s="8" t="s">
        <v>325</v>
      </c>
    </row>
    <row r="290" spans="1:7" ht="24.95" customHeight="1" x14ac:dyDescent="0.3">
      <c r="A290" s="58"/>
      <c r="B290" s="49"/>
      <c r="C290" s="50"/>
      <c r="D290" s="108"/>
      <c r="E290" s="3"/>
      <c r="F290" s="144"/>
      <c r="G290" s="8" t="s">
        <v>325</v>
      </c>
    </row>
    <row r="291" spans="1:7" ht="24.95" customHeight="1" x14ac:dyDescent="0.3">
      <c r="A291" s="58"/>
      <c r="B291" s="49"/>
      <c r="C291" s="50"/>
      <c r="D291" s="108"/>
      <c r="E291" s="3"/>
      <c r="F291" s="144"/>
      <c r="G291" s="8" t="s">
        <v>325</v>
      </c>
    </row>
    <row r="292" spans="1:7" ht="24.95" customHeight="1" x14ac:dyDescent="0.3">
      <c r="A292" s="58"/>
      <c r="B292" s="49"/>
      <c r="C292" s="50"/>
      <c r="D292" s="108"/>
      <c r="E292" s="3"/>
      <c r="F292" s="144"/>
      <c r="G292" s="8" t="s">
        <v>325</v>
      </c>
    </row>
    <row r="293" spans="1:7" ht="24.95" customHeight="1" x14ac:dyDescent="0.3">
      <c r="A293" s="58"/>
      <c r="B293" s="49"/>
      <c r="C293" s="50"/>
      <c r="D293" s="108"/>
      <c r="E293" s="3"/>
      <c r="F293" s="144"/>
      <c r="G293" s="8" t="s">
        <v>325</v>
      </c>
    </row>
    <row r="294" spans="1:7" ht="24.95" customHeight="1" x14ac:dyDescent="0.3">
      <c r="A294" s="58"/>
      <c r="B294" s="49"/>
      <c r="C294" s="50"/>
      <c r="D294" s="108"/>
      <c r="E294" s="3"/>
      <c r="F294" s="144"/>
      <c r="G294" s="8" t="s">
        <v>325</v>
      </c>
    </row>
    <row r="295" spans="1:7" ht="24.95" customHeight="1" x14ac:dyDescent="0.3">
      <c r="A295" s="58"/>
      <c r="B295" s="49"/>
      <c r="C295" s="50"/>
      <c r="D295" s="108"/>
      <c r="E295" s="3"/>
      <c r="F295" s="144"/>
      <c r="G295" s="8" t="s">
        <v>325</v>
      </c>
    </row>
    <row r="296" spans="1:7" ht="24.95" customHeight="1" x14ac:dyDescent="0.3">
      <c r="A296" s="58"/>
      <c r="B296" s="49"/>
      <c r="C296" s="50"/>
      <c r="D296" s="108"/>
      <c r="E296" s="3"/>
      <c r="F296" s="144"/>
      <c r="G296" s="8" t="s">
        <v>325</v>
      </c>
    </row>
    <row r="297" spans="1:7" ht="24.95" customHeight="1" x14ac:dyDescent="0.3">
      <c r="A297" s="58"/>
      <c r="B297" s="49"/>
      <c r="C297" s="50"/>
      <c r="D297" s="108"/>
      <c r="E297" s="3"/>
      <c r="F297" s="144"/>
      <c r="G297" s="8" t="s">
        <v>325</v>
      </c>
    </row>
    <row r="298" spans="1:7" ht="24.95" customHeight="1" x14ac:dyDescent="0.3">
      <c r="A298" s="58"/>
      <c r="B298" s="49"/>
      <c r="C298" s="50"/>
      <c r="D298" s="108"/>
      <c r="E298" s="3"/>
      <c r="F298" s="145"/>
      <c r="G298" s="8" t="s">
        <v>325</v>
      </c>
    </row>
    <row r="299" spans="1:7" ht="24.95" customHeight="1" x14ac:dyDescent="0.3">
      <c r="A299" s="58"/>
      <c r="B299" s="49"/>
      <c r="C299" s="50"/>
      <c r="D299" s="108"/>
      <c r="E299" s="3"/>
    </row>
    <row r="300" spans="1:7" ht="24.95" customHeight="1" x14ac:dyDescent="0.3">
      <c r="A300" s="58"/>
      <c r="B300" s="49"/>
      <c r="C300" s="50"/>
      <c r="D300" s="108"/>
      <c r="E300" s="3"/>
    </row>
    <row r="301" spans="1:7" ht="24.95" customHeight="1" x14ac:dyDescent="0.3">
      <c r="A301" s="58"/>
      <c r="B301" s="49"/>
      <c r="C301" s="50"/>
      <c r="D301" s="108"/>
      <c r="E301" s="3"/>
    </row>
    <row r="302" spans="1:7" ht="24.95" customHeight="1" x14ac:dyDescent="0.3">
      <c r="A302" s="58"/>
      <c r="B302" s="49"/>
      <c r="C302" s="50"/>
      <c r="D302" s="108"/>
      <c r="E302" s="3"/>
    </row>
    <row r="303" spans="1:7" ht="24.95" customHeight="1" x14ac:dyDescent="0.3">
      <c r="A303" s="58"/>
      <c r="B303" s="49"/>
      <c r="C303" s="50"/>
      <c r="D303" s="108"/>
      <c r="E303" s="3"/>
    </row>
    <row r="304" spans="1:7" ht="24.95" customHeight="1" x14ac:dyDescent="0.3">
      <c r="A304" s="58"/>
      <c r="B304" s="49"/>
      <c r="C304" s="50"/>
      <c r="D304" s="108"/>
      <c r="E304" s="3"/>
    </row>
    <row r="305" spans="1:8" ht="24.95" customHeight="1" x14ac:dyDescent="0.3">
      <c r="A305" s="58"/>
      <c r="B305" s="49"/>
      <c r="C305" s="50"/>
      <c r="D305" s="108"/>
      <c r="E305" s="3"/>
    </row>
    <row r="306" spans="1:8" ht="24.95" customHeight="1" x14ac:dyDescent="0.3">
      <c r="A306" s="58"/>
      <c r="B306" s="49"/>
      <c r="C306" s="50"/>
      <c r="D306" s="108"/>
      <c r="E306" s="3"/>
    </row>
    <row r="307" spans="1:8" ht="24.95" customHeight="1" x14ac:dyDescent="0.3">
      <c r="A307" s="58"/>
      <c r="B307" s="49"/>
      <c r="C307" s="50"/>
      <c r="D307" s="108"/>
      <c r="E307" s="3"/>
    </row>
    <row r="308" spans="1:8" ht="24.95" customHeight="1" x14ac:dyDescent="0.3">
      <c r="A308" s="58"/>
      <c r="B308" s="49"/>
      <c r="C308" s="50"/>
      <c r="D308" s="108"/>
      <c r="E308" s="3"/>
    </row>
    <row r="309" spans="1:8" s="1" customFormat="1" ht="24.95" customHeight="1" x14ac:dyDescent="0.3">
      <c r="A309" s="59"/>
      <c r="B309" s="52"/>
      <c r="C309" s="53"/>
      <c r="D309" s="109"/>
      <c r="E309" s="3"/>
      <c r="F309" s="94"/>
    </row>
    <row r="310" spans="1:8" ht="32.25" customHeight="1" x14ac:dyDescent="0.3">
      <c r="F310" s="95"/>
    </row>
    <row r="311" spans="1:8" x14ac:dyDescent="0.2">
      <c r="A311" s="57" t="s">
        <v>180</v>
      </c>
      <c r="B311" s="45" t="s">
        <v>181</v>
      </c>
      <c r="C311" s="45" t="s">
        <v>182</v>
      </c>
      <c r="D311" s="107" t="s">
        <v>340</v>
      </c>
      <c r="F311" s="95" t="s">
        <v>341</v>
      </c>
      <c r="H311" s="7"/>
    </row>
    <row r="312" spans="1:8" ht="24.95" customHeight="1" x14ac:dyDescent="0.3">
      <c r="A312" s="58"/>
      <c r="B312" s="47"/>
      <c r="C312" s="48"/>
      <c r="D312" s="108"/>
      <c r="E312" s="2"/>
      <c r="F312" s="90" t="s">
        <v>170</v>
      </c>
      <c r="G312" s="7"/>
      <c r="H312" s="8"/>
    </row>
    <row r="313" spans="1:8" ht="24.95" customHeight="1" x14ac:dyDescent="0.3">
      <c r="A313" s="58"/>
      <c r="B313" s="47"/>
      <c r="C313" s="48"/>
      <c r="D313" s="108"/>
      <c r="E313" s="3"/>
      <c r="F313" s="91" t="s">
        <v>327</v>
      </c>
      <c r="G313" s="83" t="s">
        <v>332</v>
      </c>
      <c r="H313" s="6"/>
    </row>
    <row r="314" spans="1:8" ht="24.95" customHeight="1" x14ac:dyDescent="0.3">
      <c r="A314" s="58"/>
      <c r="B314" s="47"/>
      <c r="C314" s="48"/>
      <c r="D314" s="108"/>
      <c r="E314" s="3"/>
      <c r="F314" s="90" t="s">
        <v>331</v>
      </c>
      <c r="G314" s="7"/>
    </row>
    <row r="315" spans="1:8" ht="24.95" customHeight="1" x14ac:dyDescent="0.3">
      <c r="A315" s="58"/>
      <c r="B315" s="47"/>
      <c r="C315" s="48"/>
      <c r="D315" s="108"/>
      <c r="E315" s="3"/>
      <c r="F315" s="92"/>
      <c r="G315" s="61"/>
    </row>
    <row r="316" spans="1:8" ht="24.95" customHeight="1" x14ac:dyDescent="0.3">
      <c r="A316" s="58"/>
      <c r="B316" s="47"/>
      <c r="C316" s="48"/>
      <c r="D316" s="108"/>
      <c r="E316" s="3"/>
      <c r="F316" s="90" t="s">
        <v>333</v>
      </c>
      <c r="G316" s="7" t="s">
        <v>325</v>
      </c>
    </row>
    <row r="317" spans="1:8" ht="24.95" customHeight="1" x14ac:dyDescent="0.3">
      <c r="A317" s="58"/>
      <c r="B317" s="49"/>
      <c r="C317" s="50"/>
      <c r="D317" s="108"/>
      <c r="E317" s="3"/>
    </row>
    <row r="318" spans="1:8" ht="24.95" customHeight="1" x14ac:dyDescent="0.3">
      <c r="A318" s="58"/>
      <c r="B318" s="49"/>
      <c r="C318" s="50"/>
      <c r="D318" s="108"/>
      <c r="E318" s="3"/>
      <c r="F318" s="93" t="s">
        <v>328</v>
      </c>
    </row>
    <row r="319" spans="1:8" ht="24.95" customHeight="1" x14ac:dyDescent="0.3">
      <c r="A319" s="58"/>
      <c r="B319" s="49"/>
      <c r="C319" s="50"/>
      <c r="D319" s="108"/>
      <c r="E319" s="3"/>
      <c r="F319" s="90" t="s">
        <v>330</v>
      </c>
      <c r="G319" s="7" t="s">
        <v>325</v>
      </c>
    </row>
    <row r="320" spans="1:8" ht="24.95" customHeight="1" x14ac:dyDescent="0.3">
      <c r="A320" s="58"/>
      <c r="B320" s="49"/>
      <c r="C320" s="50"/>
      <c r="D320" s="108"/>
      <c r="E320" s="3"/>
      <c r="F320" s="90" t="s">
        <v>329</v>
      </c>
      <c r="G320" s="7" t="s">
        <v>325</v>
      </c>
    </row>
    <row r="321" spans="1:7" ht="24.95" customHeight="1" x14ac:dyDescent="0.3">
      <c r="A321" s="58"/>
      <c r="B321" s="49"/>
      <c r="C321" s="50"/>
      <c r="D321" s="108"/>
      <c r="E321" s="3"/>
      <c r="F321" s="143" t="s">
        <v>337</v>
      </c>
      <c r="G321" s="8" t="s">
        <v>325</v>
      </c>
    </row>
    <row r="322" spans="1:7" ht="24.95" customHeight="1" x14ac:dyDescent="0.3">
      <c r="A322" s="58"/>
      <c r="B322" s="49"/>
      <c r="C322" s="50"/>
      <c r="D322" s="108"/>
      <c r="E322" s="3"/>
      <c r="F322" s="144"/>
      <c r="G322" s="8" t="s">
        <v>325</v>
      </c>
    </row>
    <row r="323" spans="1:7" ht="24.95" customHeight="1" x14ac:dyDescent="0.3">
      <c r="A323" s="58"/>
      <c r="B323" s="49"/>
      <c r="C323" s="50"/>
      <c r="D323" s="108"/>
      <c r="E323" s="3"/>
      <c r="F323" s="144"/>
      <c r="G323" s="8" t="s">
        <v>325</v>
      </c>
    </row>
    <row r="324" spans="1:7" ht="24.95" customHeight="1" x14ac:dyDescent="0.3">
      <c r="A324" s="58"/>
      <c r="B324" s="49"/>
      <c r="C324" s="50"/>
      <c r="D324" s="108"/>
      <c r="E324" s="3"/>
      <c r="F324" s="144"/>
      <c r="G324" s="8" t="s">
        <v>325</v>
      </c>
    </row>
    <row r="325" spans="1:7" ht="24.95" customHeight="1" x14ac:dyDescent="0.3">
      <c r="A325" s="58"/>
      <c r="B325" s="49"/>
      <c r="C325" s="50"/>
      <c r="D325" s="108"/>
      <c r="E325" s="3"/>
      <c r="F325" s="144"/>
      <c r="G325" s="8" t="s">
        <v>325</v>
      </c>
    </row>
    <row r="326" spans="1:7" ht="24.95" customHeight="1" x14ac:dyDescent="0.3">
      <c r="A326" s="58"/>
      <c r="B326" s="49"/>
      <c r="C326" s="50"/>
      <c r="D326" s="108"/>
      <c r="E326" s="3"/>
      <c r="F326" s="144"/>
      <c r="G326" s="8" t="s">
        <v>325</v>
      </c>
    </row>
    <row r="327" spans="1:7" ht="24.95" customHeight="1" x14ac:dyDescent="0.3">
      <c r="A327" s="58"/>
      <c r="B327" s="49"/>
      <c r="C327" s="50"/>
      <c r="D327" s="108"/>
      <c r="E327" s="3"/>
      <c r="F327" s="144"/>
      <c r="G327" s="8" t="s">
        <v>325</v>
      </c>
    </row>
    <row r="328" spans="1:7" ht="24.95" customHeight="1" x14ac:dyDescent="0.3">
      <c r="A328" s="58"/>
      <c r="B328" s="49"/>
      <c r="C328" s="50"/>
      <c r="D328" s="108"/>
      <c r="E328" s="3"/>
      <c r="F328" s="144"/>
      <c r="G328" s="8" t="s">
        <v>325</v>
      </c>
    </row>
    <row r="329" spans="1:7" ht="24.95" customHeight="1" x14ac:dyDescent="0.3">
      <c r="A329" s="58"/>
      <c r="B329" s="49"/>
      <c r="C329" s="50"/>
      <c r="D329" s="108"/>
      <c r="E329" s="3"/>
      <c r="F329" s="144"/>
      <c r="G329" s="8" t="s">
        <v>325</v>
      </c>
    </row>
    <row r="330" spans="1:7" ht="24.95" customHeight="1" x14ac:dyDescent="0.3">
      <c r="A330" s="58"/>
      <c r="B330" s="49"/>
      <c r="C330" s="50"/>
      <c r="D330" s="108"/>
      <c r="E330" s="3"/>
      <c r="F330" s="144"/>
      <c r="G330" s="8" t="s">
        <v>325</v>
      </c>
    </row>
    <row r="331" spans="1:7" ht="24.95" customHeight="1" x14ac:dyDescent="0.3">
      <c r="A331" s="58"/>
      <c r="B331" s="49"/>
      <c r="C331" s="50"/>
      <c r="D331" s="108"/>
      <c r="E331" s="3"/>
      <c r="F331" s="145"/>
      <c r="G331" s="8" t="s">
        <v>325</v>
      </c>
    </row>
    <row r="332" spans="1:7" ht="24.95" customHeight="1" x14ac:dyDescent="0.3">
      <c r="A332" s="58"/>
      <c r="B332" s="49"/>
      <c r="C332" s="50"/>
      <c r="D332" s="108"/>
      <c r="E332" s="3"/>
    </row>
    <row r="333" spans="1:7" ht="24.95" customHeight="1" x14ac:dyDescent="0.3">
      <c r="A333" s="58"/>
      <c r="B333" s="49"/>
      <c r="C333" s="50"/>
      <c r="D333" s="108"/>
      <c r="E333" s="3"/>
    </row>
    <row r="334" spans="1:7" ht="24.95" customHeight="1" x14ac:dyDescent="0.3">
      <c r="A334" s="58"/>
      <c r="B334" s="49"/>
      <c r="C334" s="50"/>
      <c r="D334" s="108"/>
      <c r="E334" s="3"/>
    </row>
    <row r="335" spans="1:7" ht="24.95" customHeight="1" x14ac:dyDescent="0.3">
      <c r="A335" s="58"/>
      <c r="B335" s="49"/>
      <c r="C335" s="50"/>
      <c r="D335" s="108"/>
      <c r="E335" s="3"/>
    </row>
    <row r="336" spans="1:7" ht="24.95" customHeight="1" x14ac:dyDescent="0.3">
      <c r="A336" s="58"/>
      <c r="B336" s="49"/>
      <c r="C336" s="50"/>
      <c r="D336" s="108"/>
      <c r="E336" s="3"/>
    </row>
    <row r="337" spans="1:8" ht="24.95" customHeight="1" x14ac:dyDescent="0.3">
      <c r="A337" s="58"/>
      <c r="B337" s="49"/>
      <c r="C337" s="50"/>
      <c r="D337" s="108"/>
      <c r="E337" s="3"/>
    </row>
    <row r="338" spans="1:8" ht="24.95" customHeight="1" x14ac:dyDescent="0.3">
      <c r="A338" s="58"/>
      <c r="B338" s="49"/>
      <c r="C338" s="50"/>
      <c r="D338" s="108"/>
      <c r="E338" s="3"/>
    </row>
    <row r="339" spans="1:8" ht="24.95" customHeight="1" x14ac:dyDescent="0.3">
      <c r="A339" s="58"/>
      <c r="B339" s="49"/>
      <c r="C339" s="50"/>
      <c r="D339" s="108"/>
      <c r="E339" s="3"/>
    </row>
    <row r="340" spans="1:8" ht="24.95" customHeight="1" x14ac:dyDescent="0.3">
      <c r="A340" s="58"/>
      <c r="B340" s="49"/>
      <c r="C340" s="50"/>
      <c r="D340" s="108"/>
      <c r="E340" s="3"/>
    </row>
    <row r="341" spans="1:8" ht="24.75" customHeight="1" x14ac:dyDescent="0.3">
      <c r="A341" s="58"/>
      <c r="B341" s="49"/>
      <c r="C341" s="50"/>
      <c r="D341" s="108"/>
      <c r="E341" s="3"/>
    </row>
    <row r="342" spans="1:8" s="1" customFormat="1" ht="24.95" customHeight="1" x14ac:dyDescent="0.3">
      <c r="A342" s="59"/>
      <c r="B342" s="52"/>
      <c r="C342" s="53"/>
      <c r="D342" s="109"/>
      <c r="E342" s="3"/>
      <c r="F342" s="94"/>
    </row>
    <row r="343" spans="1:8" ht="28.5" customHeight="1" x14ac:dyDescent="0.3">
      <c r="F343" s="95"/>
    </row>
    <row r="344" spans="1:8" x14ac:dyDescent="0.2">
      <c r="A344" s="57" t="s">
        <v>176</v>
      </c>
      <c r="B344" s="45" t="s">
        <v>177</v>
      </c>
      <c r="C344" s="45" t="s">
        <v>178</v>
      </c>
      <c r="D344" s="110" t="s">
        <v>179</v>
      </c>
      <c r="E344" s="2"/>
      <c r="F344" s="95" t="s">
        <v>348</v>
      </c>
      <c r="H344" s="7"/>
    </row>
    <row r="345" spans="1:8" ht="24.95" customHeight="1" x14ac:dyDescent="0.3">
      <c r="A345" s="58"/>
      <c r="B345" s="47"/>
      <c r="C345" s="48"/>
      <c r="D345" s="108"/>
      <c r="E345" s="3"/>
      <c r="F345" s="90" t="s">
        <v>170</v>
      </c>
      <c r="G345" s="7"/>
      <c r="H345" s="8"/>
    </row>
    <row r="346" spans="1:8" ht="24.95" customHeight="1" x14ac:dyDescent="0.3">
      <c r="A346" s="58"/>
      <c r="B346" s="47"/>
      <c r="C346" s="48"/>
      <c r="D346" s="108"/>
      <c r="E346" s="3"/>
      <c r="F346" s="91" t="s">
        <v>327</v>
      </c>
      <c r="G346" s="83" t="s">
        <v>332</v>
      </c>
      <c r="H346" s="6"/>
    </row>
    <row r="347" spans="1:8" ht="24.95" customHeight="1" x14ac:dyDescent="0.3">
      <c r="A347" s="58"/>
      <c r="B347" s="47"/>
      <c r="C347" s="48"/>
      <c r="D347" s="108"/>
      <c r="E347" s="3"/>
      <c r="F347" s="90" t="s">
        <v>331</v>
      </c>
      <c r="G347" s="7"/>
    </row>
    <row r="348" spans="1:8" ht="24.95" customHeight="1" x14ac:dyDescent="0.3">
      <c r="A348" s="58"/>
      <c r="B348" s="47"/>
      <c r="C348" s="48"/>
      <c r="D348" s="108"/>
      <c r="E348" s="3"/>
      <c r="F348" s="92"/>
      <c r="G348" s="61"/>
    </row>
    <row r="349" spans="1:8" ht="24.95" customHeight="1" x14ac:dyDescent="0.3">
      <c r="A349" s="58"/>
      <c r="B349" s="47"/>
      <c r="C349" s="48"/>
      <c r="D349" s="108"/>
      <c r="E349" s="3"/>
      <c r="F349" s="90" t="s">
        <v>333</v>
      </c>
      <c r="G349" s="7" t="s">
        <v>325</v>
      </c>
    </row>
    <row r="350" spans="1:8" ht="24.95" customHeight="1" x14ac:dyDescent="0.3">
      <c r="A350" s="58"/>
      <c r="B350" s="49"/>
      <c r="C350" s="50"/>
      <c r="D350" s="108"/>
      <c r="E350" s="3"/>
    </row>
    <row r="351" spans="1:8" ht="24.95" customHeight="1" x14ac:dyDescent="0.3">
      <c r="A351" s="58"/>
      <c r="B351" s="49"/>
      <c r="C351" s="50"/>
      <c r="D351" s="108"/>
      <c r="E351" s="3"/>
      <c r="F351" s="93" t="s">
        <v>328</v>
      </c>
    </row>
    <row r="352" spans="1:8" ht="24.95" customHeight="1" x14ac:dyDescent="0.3">
      <c r="A352" s="58"/>
      <c r="B352" s="49"/>
      <c r="C352" s="50"/>
      <c r="D352" s="108"/>
      <c r="E352" s="3"/>
      <c r="F352" s="90" t="s">
        <v>330</v>
      </c>
      <c r="G352" s="7" t="s">
        <v>325</v>
      </c>
    </row>
    <row r="353" spans="1:7" ht="24.95" customHeight="1" x14ac:dyDescent="0.3">
      <c r="A353" s="58"/>
      <c r="B353" s="49"/>
      <c r="C353" s="50"/>
      <c r="D353" s="108"/>
      <c r="E353" s="3"/>
      <c r="F353" s="90" t="s">
        <v>329</v>
      </c>
      <c r="G353" s="7" t="s">
        <v>325</v>
      </c>
    </row>
    <row r="354" spans="1:7" ht="24.95" customHeight="1" x14ac:dyDescent="0.3">
      <c r="A354" s="58"/>
      <c r="B354" s="49"/>
      <c r="C354" s="50"/>
      <c r="D354" s="108"/>
      <c r="E354" s="3"/>
      <c r="F354" s="143" t="s">
        <v>337</v>
      </c>
      <c r="G354" s="8" t="s">
        <v>325</v>
      </c>
    </row>
    <row r="355" spans="1:7" ht="24.95" customHeight="1" x14ac:dyDescent="0.3">
      <c r="A355" s="58"/>
      <c r="B355" s="49"/>
      <c r="C355" s="50"/>
      <c r="D355" s="108"/>
      <c r="E355" s="3"/>
      <c r="F355" s="144"/>
      <c r="G355" s="8" t="s">
        <v>325</v>
      </c>
    </row>
    <row r="356" spans="1:7" ht="24.95" customHeight="1" x14ac:dyDescent="0.3">
      <c r="A356" s="58"/>
      <c r="B356" s="49"/>
      <c r="C356" s="50"/>
      <c r="D356" s="108"/>
      <c r="E356" s="3"/>
      <c r="F356" s="144"/>
      <c r="G356" s="8" t="s">
        <v>325</v>
      </c>
    </row>
    <row r="357" spans="1:7" ht="24.95" customHeight="1" x14ac:dyDescent="0.3">
      <c r="A357" s="58"/>
      <c r="B357" s="49"/>
      <c r="C357" s="50"/>
      <c r="D357" s="108"/>
      <c r="E357" s="3"/>
      <c r="F357" s="144"/>
      <c r="G357" s="8" t="s">
        <v>325</v>
      </c>
    </row>
    <row r="358" spans="1:7" ht="24.95" customHeight="1" x14ac:dyDescent="0.3">
      <c r="A358" s="58"/>
      <c r="B358" s="49"/>
      <c r="C358" s="50"/>
      <c r="D358" s="108"/>
      <c r="E358" s="3"/>
      <c r="F358" s="144"/>
      <c r="G358" s="8" t="s">
        <v>325</v>
      </c>
    </row>
    <row r="359" spans="1:7" ht="24.95" customHeight="1" x14ac:dyDescent="0.3">
      <c r="A359" s="58"/>
      <c r="B359" s="49"/>
      <c r="C359" s="50"/>
      <c r="D359" s="108"/>
      <c r="E359" s="3"/>
      <c r="F359" s="144"/>
      <c r="G359" s="8" t="s">
        <v>325</v>
      </c>
    </row>
    <row r="360" spans="1:7" ht="24.95" customHeight="1" x14ac:dyDescent="0.3">
      <c r="A360" s="58"/>
      <c r="B360" s="49"/>
      <c r="C360" s="50"/>
      <c r="D360" s="108"/>
      <c r="E360" s="3"/>
      <c r="F360" s="144"/>
      <c r="G360" s="8" t="s">
        <v>325</v>
      </c>
    </row>
    <row r="361" spans="1:7" ht="24.95" customHeight="1" x14ac:dyDescent="0.3">
      <c r="A361" s="58"/>
      <c r="B361" s="49"/>
      <c r="C361" s="50"/>
      <c r="D361" s="108"/>
      <c r="E361" s="3"/>
      <c r="F361" s="144"/>
      <c r="G361" s="8" t="s">
        <v>325</v>
      </c>
    </row>
    <row r="362" spans="1:7" ht="24.95" customHeight="1" x14ac:dyDescent="0.3">
      <c r="A362" s="58"/>
      <c r="B362" s="49"/>
      <c r="C362" s="50"/>
      <c r="D362" s="108"/>
      <c r="E362" s="3"/>
      <c r="F362" s="144"/>
      <c r="G362" s="8" t="s">
        <v>325</v>
      </c>
    </row>
    <row r="363" spans="1:7" ht="24.95" customHeight="1" x14ac:dyDescent="0.3">
      <c r="A363" s="58"/>
      <c r="B363" s="49"/>
      <c r="C363" s="50"/>
      <c r="D363" s="108"/>
      <c r="E363" s="3"/>
      <c r="F363" s="144"/>
      <c r="G363" s="8" t="s">
        <v>325</v>
      </c>
    </row>
    <row r="364" spans="1:7" ht="24.95" customHeight="1" x14ac:dyDescent="0.3">
      <c r="A364" s="58"/>
      <c r="B364" s="49"/>
      <c r="C364" s="50"/>
      <c r="D364" s="108"/>
      <c r="E364" s="3"/>
      <c r="F364" s="145"/>
      <c r="G364" s="8" t="s">
        <v>325</v>
      </c>
    </row>
    <row r="365" spans="1:7" ht="24.95" customHeight="1" x14ac:dyDescent="0.3">
      <c r="A365" s="58"/>
      <c r="B365" s="49"/>
      <c r="C365" s="50"/>
      <c r="D365" s="108"/>
      <c r="E365" s="3"/>
    </row>
    <row r="366" spans="1:7" ht="24.95" customHeight="1" x14ac:dyDescent="0.3">
      <c r="A366" s="58"/>
      <c r="B366" s="49"/>
      <c r="C366" s="50"/>
      <c r="D366" s="108"/>
      <c r="E366" s="3"/>
    </row>
    <row r="367" spans="1:7" ht="24.95" customHeight="1" x14ac:dyDescent="0.3">
      <c r="A367" s="58"/>
      <c r="B367" s="49"/>
      <c r="C367" s="50"/>
      <c r="D367" s="108"/>
      <c r="E367" s="3"/>
    </row>
    <row r="368" spans="1:7" ht="24.95" customHeight="1" x14ac:dyDescent="0.3">
      <c r="A368" s="58"/>
      <c r="B368" s="49"/>
      <c r="C368" s="50"/>
      <c r="D368" s="108"/>
      <c r="E368" s="3"/>
    </row>
    <row r="369" spans="1:8" ht="24.95" customHeight="1" x14ac:dyDescent="0.3">
      <c r="A369" s="58"/>
      <c r="B369" s="49"/>
      <c r="C369" s="50"/>
      <c r="D369" s="108"/>
      <c r="E369" s="3"/>
    </row>
    <row r="370" spans="1:8" ht="24.95" customHeight="1" x14ac:dyDescent="0.3">
      <c r="A370" s="58"/>
      <c r="B370" s="49"/>
      <c r="C370" s="50"/>
      <c r="D370" s="108"/>
      <c r="E370" s="3"/>
    </row>
    <row r="371" spans="1:8" ht="24.95" customHeight="1" x14ac:dyDescent="0.3">
      <c r="A371" s="58"/>
      <c r="B371" s="49"/>
      <c r="C371" s="50"/>
      <c r="D371" s="108"/>
      <c r="E371" s="3"/>
    </row>
    <row r="372" spans="1:8" ht="24.95" customHeight="1" x14ac:dyDescent="0.3">
      <c r="A372" s="58"/>
      <c r="B372" s="49"/>
      <c r="C372" s="50"/>
      <c r="D372" s="108"/>
      <c r="E372" s="3"/>
    </row>
    <row r="373" spans="1:8" ht="24.95" customHeight="1" x14ac:dyDescent="0.3">
      <c r="A373" s="58"/>
      <c r="B373" s="49"/>
      <c r="C373" s="50"/>
      <c r="D373" s="108"/>
      <c r="E373" s="3"/>
    </row>
    <row r="374" spans="1:8" ht="24.95" customHeight="1" x14ac:dyDescent="0.3">
      <c r="A374" s="58"/>
      <c r="B374" s="49"/>
      <c r="C374" s="50"/>
      <c r="D374" s="108"/>
      <c r="E374" s="3"/>
    </row>
    <row r="375" spans="1:8" s="1" customFormat="1" ht="24.95" customHeight="1" x14ac:dyDescent="0.3">
      <c r="A375" s="59"/>
      <c r="B375" s="52"/>
      <c r="C375" s="53"/>
      <c r="D375" s="109"/>
      <c r="E375" s="3"/>
      <c r="F375" s="94"/>
    </row>
    <row r="376" spans="1:8" ht="32.25" customHeight="1" x14ac:dyDescent="0.3">
      <c r="A376" s="66" t="s">
        <v>307</v>
      </c>
      <c r="F376" s="95"/>
    </row>
    <row r="377" spans="1:8" x14ac:dyDescent="0.2">
      <c r="A377" s="57" t="s">
        <v>180</v>
      </c>
      <c r="B377" s="45" t="s">
        <v>181</v>
      </c>
      <c r="C377" s="45" t="s">
        <v>182</v>
      </c>
      <c r="D377" s="110" t="s">
        <v>306</v>
      </c>
      <c r="E377" s="2"/>
      <c r="F377" s="95" t="s">
        <v>104</v>
      </c>
      <c r="H377" s="7"/>
    </row>
    <row r="378" spans="1:8" ht="24.95" customHeight="1" x14ac:dyDescent="0.3">
      <c r="A378" s="58"/>
      <c r="B378" s="47"/>
      <c r="C378" s="48"/>
      <c r="D378" s="108"/>
      <c r="E378" s="3"/>
      <c r="F378" s="90" t="s">
        <v>170</v>
      </c>
      <c r="G378" s="7"/>
      <c r="H378" s="8"/>
    </row>
    <row r="379" spans="1:8" ht="24.95" customHeight="1" x14ac:dyDescent="0.3">
      <c r="A379" s="58"/>
      <c r="B379" s="47"/>
      <c r="C379" s="48"/>
      <c r="D379" s="108"/>
      <c r="E379" s="3"/>
      <c r="F379" s="91" t="s">
        <v>327</v>
      </c>
      <c r="G379" s="83" t="s">
        <v>332</v>
      </c>
      <c r="H379" s="6"/>
    </row>
    <row r="380" spans="1:8" ht="24.95" customHeight="1" x14ac:dyDescent="0.3">
      <c r="A380" s="58"/>
      <c r="B380" s="47"/>
      <c r="C380" s="48"/>
      <c r="D380" s="108"/>
      <c r="E380" s="3"/>
      <c r="F380" s="90" t="s">
        <v>331</v>
      </c>
      <c r="G380" s="7"/>
    </row>
    <row r="381" spans="1:8" ht="24.95" customHeight="1" x14ac:dyDescent="0.3">
      <c r="A381" s="58"/>
      <c r="B381" s="47"/>
      <c r="C381" s="48"/>
      <c r="D381" s="108"/>
      <c r="E381" s="3"/>
      <c r="F381" s="92"/>
      <c r="G381" s="61"/>
    </row>
    <row r="382" spans="1:8" ht="24.95" customHeight="1" x14ac:dyDescent="0.3">
      <c r="A382" s="58"/>
      <c r="B382" s="47"/>
      <c r="C382" s="48"/>
      <c r="D382" s="108"/>
      <c r="E382" s="3"/>
      <c r="F382" s="90" t="s">
        <v>333</v>
      </c>
      <c r="G382" s="7" t="s">
        <v>325</v>
      </c>
    </row>
    <row r="383" spans="1:8" ht="24.95" customHeight="1" x14ac:dyDescent="0.3">
      <c r="A383" s="58"/>
      <c r="B383" s="49"/>
      <c r="C383" s="50"/>
      <c r="D383" s="108"/>
      <c r="E383" s="3"/>
    </row>
    <row r="384" spans="1:8" ht="24.95" customHeight="1" x14ac:dyDescent="0.3">
      <c r="A384" s="58"/>
      <c r="B384" s="49"/>
      <c r="C384" s="50"/>
      <c r="D384" s="108"/>
      <c r="E384" s="3"/>
      <c r="F384" s="93" t="s">
        <v>328</v>
      </c>
    </row>
    <row r="385" spans="1:7" ht="24.95" customHeight="1" x14ac:dyDescent="0.3">
      <c r="A385" s="58"/>
      <c r="B385" s="49"/>
      <c r="C385" s="50"/>
      <c r="D385" s="108"/>
      <c r="E385" s="3"/>
      <c r="F385" s="90" t="s">
        <v>330</v>
      </c>
      <c r="G385" s="7" t="s">
        <v>325</v>
      </c>
    </row>
    <row r="386" spans="1:7" ht="24.95" customHeight="1" x14ac:dyDescent="0.3">
      <c r="A386" s="58"/>
      <c r="B386" s="49"/>
      <c r="C386" s="50"/>
      <c r="D386" s="108"/>
      <c r="E386" s="3"/>
      <c r="F386" s="90" t="s">
        <v>329</v>
      </c>
      <c r="G386" s="7" t="s">
        <v>325</v>
      </c>
    </row>
    <row r="387" spans="1:7" ht="24.95" customHeight="1" x14ac:dyDescent="0.3">
      <c r="A387" s="58"/>
      <c r="B387" s="49"/>
      <c r="C387" s="50"/>
      <c r="D387" s="108"/>
      <c r="E387" s="3"/>
      <c r="F387" s="143" t="s">
        <v>337</v>
      </c>
      <c r="G387" s="8" t="s">
        <v>325</v>
      </c>
    </row>
    <row r="388" spans="1:7" ht="24.95" customHeight="1" x14ac:dyDescent="0.3">
      <c r="A388" s="58"/>
      <c r="B388" s="49"/>
      <c r="C388" s="50"/>
      <c r="D388" s="108"/>
      <c r="E388" s="3"/>
      <c r="F388" s="144"/>
      <c r="G388" s="8" t="s">
        <v>325</v>
      </c>
    </row>
    <row r="389" spans="1:7" ht="24.95" customHeight="1" x14ac:dyDescent="0.3">
      <c r="A389" s="58"/>
      <c r="B389" s="49"/>
      <c r="C389" s="50"/>
      <c r="D389" s="108"/>
      <c r="E389" s="3"/>
      <c r="F389" s="144"/>
      <c r="G389" s="8" t="s">
        <v>325</v>
      </c>
    </row>
    <row r="390" spans="1:7" ht="24.95" customHeight="1" x14ac:dyDescent="0.3">
      <c r="A390" s="58"/>
      <c r="B390" s="49"/>
      <c r="C390" s="50"/>
      <c r="D390" s="108"/>
      <c r="E390" s="3"/>
      <c r="F390" s="144"/>
      <c r="G390" s="8" t="s">
        <v>325</v>
      </c>
    </row>
    <row r="391" spans="1:7" ht="24.95" customHeight="1" x14ac:dyDescent="0.3">
      <c r="A391" s="58"/>
      <c r="B391" s="49"/>
      <c r="C391" s="50"/>
      <c r="D391" s="108"/>
      <c r="E391" s="3"/>
      <c r="F391" s="144"/>
      <c r="G391" s="8" t="s">
        <v>325</v>
      </c>
    </row>
    <row r="392" spans="1:7" ht="24.95" customHeight="1" x14ac:dyDescent="0.3">
      <c r="A392" s="58"/>
      <c r="B392" s="49"/>
      <c r="C392" s="50"/>
      <c r="D392" s="108"/>
      <c r="E392" s="3"/>
      <c r="F392" s="144"/>
      <c r="G392" s="8" t="s">
        <v>325</v>
      </c>
    </row>
    <row r="393" spans="1:7" ht="24.95" customHeight="1" x14ac:dyDescent="0.3">
      <c r="A393" s="58"/>
      <c r="B393" s="49"/>
      <c r="C393" s="50"/>
      <c r="D393" s="108"/>
      <c r="E393" s="3"/>
      <c r="F393" s="144"/>
      <c r="G393" s="8" t="s">
        <v>325</v>
      </c>
    </row>
    <row r="394" spans="1:7" ht="24.95" customHeight="1" x14ac:dyDescent="0.3">
      <c r="A394" s="58"/>
      <c r="B394" s="49"/>
      <c r="C394" s="50"/>
      <c r="D394" s="108"/>
      <c r="E394" s="3"/>
      <c r="F394" s="144"/>
      <c r="G394" s="8" t="s">
        <v>325</v>
      </c>
    </row>
    <row r="395" spans="1:7" ht="24.95" customHeight="1" x14ac:dyDescent="0.3">
      <c r="A395" s="58"/>
      <c r="B395" s="49"/>
      <c r="C395" s="50"/>
      <c r="D395" s="108"/>
      <c r="E395" s="3"/>
      <c r="F395" s="144"/>
      <c r="G395" s="8" t="s">
        <v>325</v>
      </c>
    </row>
    <row r="396" spans="1:7" ht="24.95" customHeight="1" x14ac:dyDescent="0.3">
      <c r="A396" s="58"/>
      <c r="B396" s="49"/>
      <c r="C396" s="50"/>
      <c r="D396" s="108"/>
      <c r="E396" s="3"/>
      <c r="F396" s="144"/>
      <c r="G396" s="8" t="s">
        <v>325</v>
      </c>
    </row>
    <row r="397" spans="1:7" ht="24.95" customHeight="1" x14ac:dyDescent="0.3">
      <c r="A397" s="58"/>
      <c r="B397" s="49"/>
      <c r="C397" s="50"/>
      <c r="D397" s="108"/>
      <c r="E397" s="3"/>
      <c r="F397" s="145"/>
      <c r="G397" s="8" t="s">
        <v>325</v>
      </c>
    </row>
    <row r="398" spans="1:7" ht="24.95" customHeight="1" x14ac:dyDescent="0.3">
      <c r="A398" s="58"/>
      <c r="B398" s="49"/>
      <c r="C398" s="50"/>
      <c r="D398" s="108"/>
      <c r="E398" s="3"/>
    </row>
    <row r="399" spans="1:7" ht="24.95" customHeight="1" x14ac:dyDescent="0.3">
      <c r="A399" s="58"/>
      <c r="B399" s="49"/>
      <c r="C399" s="50"/>
      <c r="D399" s="108"/>
      <c r="E399" s="3"/>
    </row>
    <row r="400" spans="1:7" ht="24.95" customHeight="1" x14ac:dyDescent="0.3">
      <c r="A400" s="58"/>
      <c r="B400" s="49"/>
      <c r="C400" s="50"/>
      <c r="D400" s="108"/>
      <c r="E400" s="3"/>
    </row>
    <row r="401" spans="1:8" ht="24.95" customHeight="1" x14ac:dyDescent="0.3">
      <c r="A401" s="58"/>
      <c r="B401" s="49"/>
      <c r="C401" s="50"/>
      <c r="D401" s="108"/>
      <c r="E401" s="3"/>
    </row>
    <row r="402" spans="1:8" ht="24.95" customHeight="1" x14ac:dyDescent="0.3">
      <c r="A402" s="58"/>
      <c r="B402" s="49"/>
      <c r="C402" s="50"/>
      <c r="D402" s="108"/>
      <c r="E402" s="3"/>
    </row>
    <row r="403" spans="1:8" ht="24.95" customHeight="1" x14ac:dyDescent="0.3">
      <c r="A403" s="58"/>
      <c r="B403" s="49"/>
      <c r="C403" s="50"/>
      <c r="D403" s="108"/>
      <c r="E403" s="3"/>
    </row>
    <row r="404" spans="1:8" ht="24.95" customHeight="1" x14ac:dyDescent="0.3">
      <c r="A404" s="58"/>
      <c r="B404" s="49"/>
      <c r="C404" s="50"/>
      <c r="D404" s="108"/>
      <c r="E404" s="3"/>
    </row>
    <row r="405" spans="1:8" ht="24.95" customHeight="1" x14ac:dyDescent="0.3">
      <c r="A405" s="58"/>
      <c r="B405" s="49"/>
      <c r="C405" s="50"/>
      <c r="D405" s="108"/>
      <c r="E405" s="3"/>
    </row>
    <row r="406" spans="1:8" ht="24.95" customHeight="1" x14ac:dyDescent="0.3">
      <c r="A406" s="58"/>
      <c r="B406" s="49"/>
      <c r="C406" s="50"/>
      <c r="D406" s="108"/>
      <c r="E406" s="3"/>
    </row>
    <row r="407" spans="1:8" ht="24.95" customHeight="1" x14ac:dyDescent="0.3">
      <c r="A407" s="58"/>
      <c r="B407" s="49"/>
      <c r="C407" s="50"/>
      <c r="D407" s="108"/>
      <c r="E407" s="3"/>
    </row>
    <row r="408" spans="1:8" s="1" customFormat="1" ht="24.95" customHeight="1" x14ac:dyDescent="0.3">
      <c r="A408" s="59"/>
      <c r="B408" s="52"/>
      <c r="C408" s="53"/>
      <c r="D408" s="109"/>
      <c r="E408" s="3"/>
      <c r="F408" s="94"/>
    </row>
    <row r="409" spans="1:8" ht="28.5" customHeight="1" x14ac:dyDescent="0.3">
      <c r="A409" s="66" t="s">
        <v>308</v>
      </c>
      <c r="F409" s="95"/>
    </row>
    <row r="410" spans="1:8" x14ac:dyDescent="0.2">
      <c r="A410" s="57" t="s">
        <v>176</v>
      </c>
      <c r="B410" s="45" t="s">
        <v>177</v>
      </c>
      <c r="C410" s="45" t="s">
        <v>178</v>
      </c>
      <c r="D410" s="110" t="s">
        <v>306</v>
      </c>
      <c r="E410" s="2"/>
      <c r="F410" s="95" t="s">
        <v>349</v>
      </c>
      <c r="H410" s="7"/>
    </row>
    <row r="411" spans="1:8" ht="24.95" customHeight="1" x14ac:dyDescent="0.3">
      <c r="A411" s="58"/>
      <c r="B411" s="47"/>
      <c r="C411" s="48"/>
      <c r="D411" s="108"/>
      <c r="E411" s="3"/>
      <c r="F411" s="90" t="s">
        <v>170</v>
      </c>
      <c r="G411" s="7"/>
      <c r="H411" s="8"/>
    </row>
    <row r="412" spans="1:8" ht="24.95" customHeight="1" x14ac:dyDescent="0.3">
      <c r="A412" s="58"/>
      <c r="B412" s="47"/>
      <c r="C412" s="48"/>
      <c r="D412" s="108"/>
      <c r="E412" s="3"/>
      <c r="F412" s="91" t="s">
        <v>327</v>
      </c>
      <c r="G412" s="83" t="s">
        <v>332</v>
      </c>
      <c r="H412" s="6"/>
    </row>
    <row r="413" spans="1:8" ht="24.95" customHeight="1" x14ac:dyDescent="0.3">
      <c r="A413" s="58"/>
      <c r="B413" s="47"/>
      <c r="C413" s="48"/>
      <c r="D413" s="108"/>
      <c r="E413" s="3"/>
      <c r="F413" s="90" t="s">
        <v>331</v>
      </c>
      <c r="G413" s="7"/>
    </row>
    <row r="414" spans="1:8" ht="24.95" customHeight="1" x14ac:dyDescent="0.3">
      <c r="A414" s="58"/>
      <c r="B414" s="47"/>
      <c r="C414" s="48"/>
      <c r="D414" s="108"/>
      <c r="E414" s="3"/>
      <c r="F414" s="92"/>
      <c r="G414" s="61"/>
    </row>
    <row r="415" spans="1:8" ht="24.95" customHeight="1" x14ac:dyDescent="0.3">
      <c r="A415" s="58"/>
      <c r="B415" s="47"/>
      <c r="C415" s="48"/>
      <c r="D415" s="108"/>
      <c r="E415" s="3"/>
      <c r="F415" s="90" t="s">
        <v>333</v>
      </c>
      <c r="G415" s="7" t="s">
        <v>325</v>
      </c>
    </row>
    <row r="416" spans="1:8" ht="24.95" customHeight="1" x14ac:dyDescent="0.3">
      <c r="A416" s="58"/>
      <c r="B416" s="49"/>
      <c r="C416" s="50"/>
      <c r="D416" s="108"/>
      <c r="E416" s="3"/>
    </row>
    <row r="417" spans="1:7" ht="24.95" customHeight="1" x14ac:dyDescent="0.3">
      <c r="A417" s="58"/>
      <c r="B417" s="49"/>
      <c r="C417" s="50"/>
      <c r="D417" s="108"/>
      <c r="E417" s="3"/>
      <c r="F417" s="93" t="s">
        <v>328</v>
      </c>
    </row>
    <row r="418" spans="1:7" ht="24.95" customHeight="1" x14ac:dyDescent="0.3">
      <c r="A418" s="58"/>
      <c r="B418" s="49"/>
      <c r="C418" s="50"/>
      <c r="D418" s="108"/>
      <c r="E418" s="3"/>
      <c r="F418" s="90" t="s">
        <v>330</v>
      </c>
      <c r="G418" s="7" t="s">
        <v>325</v>
      </c>
    </row>
    <row r="419" spans="1:7" ht="24.95" customHeight="1" x14ac:dyDescent="0.3">
      <c r="A419" s="58"/>
      <c r="B419" s="49"/>
      <c r="C419" s="50"/>
      <c r="D419" s="108"/>
      <c r="E419" s="3"/>
      <c r="F419" s="90" t="s">
        <v>329</v>
      </c>
      <c r="G419" s="7" t="s">
        <v>325</v>
      </c>
    </row>
    <row r="420" spans="1:7" ht="24.95" customHeight="1" x14ac:dyDescent="0.3">
      <c r="A420" s="58"/>
      <c r="B420" s="49"/>
      <c r="C420" s="50"/>
      <c r="D420" s="108"/>
      <c r="E420" s="3"/>
      <c r="F420" s="143" t="s">
        <v>337</v>
      </c>
      <c r="G420" s="8" t="s">
        <v>325</v>
      </c>
    </row>
    <row r="421" spans="1:7" ht="24.95" customHeight="1" x14ac:dyDescent="0.3">
      <c r="A421" s="58"/>
      <c r="B421" s="49"/>
      <c r="C421" s="50"/>
      <c r="D421" s="108"/>
      <c r="E421" s="3"/>
      <c r="F421" s="144"/>
      <c r="G421" s="8" t="s">
        <v>325</v>
      </c>
    </row>
    <row r="422" spans="1:7" ht="24.95" customHeight="1" x14ac:dyDescent="0.3">
      <c r="A422" s="58"/>
      <c r="B422" s="49"/>
      <c r="C422" s="50"/>
      <c r="D422" s="108"/>
      <c r="E422" s="3"/>
      <c r="F422" s="144"/>
      <c r="G422" s="8" t="s">
        <v>325</v>
      </c>
    </row>
    <row r="423" spans="1:7" ht="24.95" customHeight="1" x14ac:dyDescent="0.3">
      <c r="A423" s="58"/>
      <c r="B423" s="49"/>
      <c r="C423" s="50"/>
      <c r="D423" s="108"/>
      <c r="E423" s="3"/>
      <c r="F423" s="144"/>
      <c r="G423" s="8" t="s">
        <v>325</v>
      </c>
    </row>
    <row r="424" spans="1:7" ht="24.95" customHeight="1" x14ac:dyDescent="0.3">
      <c r="A424" s="58"/>
      <c r="B424" s="49"/>
      <c r="C424" s="50"/>
      <c r="D424" s="108"/>
      <c r="E424" s="3"/>
      <c r="F424" s="144"/>
      <c r="G424" s="8" t="s">
        <v>325</v>
      </c>
    </row>
    <row r="425" spans="1:7" ht="24.95" customHeight="1" x14ac:dyDescent="0.3">
      <c r="A425" s="58"/>
      <c r="B425" s="49"/>
      <c r="C425" s="50"/>
      <c r="D425" s="108"/>
      <c r="E425" s="3"/>
      <c r="F425" s="144"/>
      <c r="G425" s="8" t="s">
        <v>325</v>
      </c>
    </row>
    <row r="426" spans="1:7" ht="24.95" customHeight="1" x14ac:dyDescent="0.3">
      <c r="A426" s="58"/>
      <c r="B426" s="49"/>
      <c r="C426" s="50"/>
      <c r="D426" s="108"/>
      <c r="E426" s="3"/>
      <c r="F426" s="144"/>
      <c r="G426" s="8" t="s">
        <v>325</v>
      </c>
    </row>
    <row r="427" spans="1:7" ht="24.95" customHeight="1" x14ac:dyDescent="0.3">
      <c r="A427" s="58"/>
      <c r="B427" s="49"/>
      <c r="C427" s="50"/>
      <c r="D427" s="108"/>
      <c r="E427" s="3"/>
      <c r="F427" s="144"/>
      <c r="G427" s="8" t="s">
        <v>325</v>
      </c>
    </row>
    <row r="428" spans="1:7" ht="24.95" customHeight="1" x14ac:dyDescent="0.3">
      <c r="A428" s="58"/>
      <c r="B428" s="49"/>
      <c r="C428" s="50"/>
      <c r="D428" s="108"/>
      <c r="E428" s="3"/>
      <c r="F428" s="144"/>
      <c r="G428" s="8" t="s">
        <v>325</v>
      </c>
    </row>
    <row r="429" spans="1:7" ht="24.95" customHeight="1" x14ac:dyDescent="0.3">
      <c r="A429" s="58"/>
      <c r="B429" s="49"/>
      <c r="C429" s="50"/>
      <c r="D429" s="108"/>
      <c r="E429" s="3"/>
      <c r="F429" s="144"/>
      <c r="G429" s="8" t="s">
        <v>325</v>
      </c>
    </row>
    <row r="430" spans="1:7" ht="24.95" customHeight="1" x14ac:dyDescent="0.3">
      <c r="A430" s="58"/>
      <c r="B430" s="49"/>
      <c r="C430" s="50"/>
      <c r="D430" s="108"/>
      <c r="E430" s="3"/>
      <c r="F430" s="145"/>
      <c r="G430" s="8" t="s">
        <v>325</v>
      </c>
    </row>
    <row r="431" spans="1:7" ht="24.95" customHeight="1" x14ac:dyDescent="0.3">
      <c r="A431" s="58"/>
      <c r="B431" s="49"/>
      <c r="C431" s="50"/>
      <c r="D431" s="108"/>
      <c r="E431" s="3"/>
    </row>
    <row r="432" spans="1:7" ht="24.95" customHeight="1" x14ac:dyDescent="0.3">
      <c r="A432" s="58"/>
      <c r="B432" s="49"/>
      <c r="C432" s="50"/>
      <c r="D432" s="108"/>
      <c r="E432" s="3"/>
    </row>
    <row r="433" spans="1:8" ht="24.95" customHeight="1" x14ac:dyDescent="0.3">
      <c r="A433" s="58"/>
      <c r="B433" s="49"/>
      <c r="C433" s="50"/>
      <c r="D433" s="108"/>
      <c r="E433" s="3"/>
    </row>
    <row r="434" spans="1:8" ht="24.95" customHeight="1" x14ac:dyDescent="0.3">
      <c r="A434" s="58"/>
      <c r="B434" s="49"/>
      <c r="C434" s="50"/>
      <c r="D434" s="108"/>
      <c r="E434" s="3"/>
    </row>
    <row r="435" spans="1:8" ht="24.95" customHeight="1" x14ac:dyDescent="0.3">
      <c r="A435" s="58"/>
      <c r="B435" s="49"/>
      <c r="C435" s="50"/>
      <c r="D435" s="108"/>
      <c r="E435" s="3"/>
    </row>
    <row r="436" spans="1:8" ht="24.95" customHeight="1" x14ac:dyDescent="0.3">
      <c r="A436" s="58"/>
      <c r="B436" s="49"/>
      <c r="C436" s="50"/>
      <c r="D436" s="108"/>
      <c r="E436" s="3"/>
    </row>
    <row r="437" spans="1:8" ht="24.95" customHeight="1" x14ac:dyDescent="0.3">
      <c r="A437" s="58"/>
      <c r="B437" s="49"/>
      <c r="C437" s="50"/>
      <c r="D437" s="108"/>
      <c r="E437" s="3"/>
    </row>
    <row r="438" spans="1:8" ht="24.95" customHeight="1" x14ac:dyDescent="0.3">
      <c r="A438" s="58"/>
      <c r="B438" s="49"/>
      <c r="C438" s="50"/>
      <c r="D438" s="108"/>
      <c r="E438" s="3"/>
    </row>
    <row r="439" spans="1:8" ht="24.95" customHeight="1" x14ac:dyDescent="0.3">
      <c r="A439" s="58"/>
      <c r="B439" s="49"/>
      <c r="C439" s="50"/>
      <c r="D439" s="108"/>
      <c r="E439" s="3"/>
    </row>
    <row r="440" spans="1:8" ht="24.95" customHeight="1" x14ac:dyDescent="0.3">
      <c r="A440" s="58"/>
      <c r="B440" s="49"/>
      <c r="C440" s="50"/>
      <c r="D440" s="108"/>
      <c r="E440" s="3"/>
    </row>
    <row r="441" spans="1:8" s="1" customFormat="1" ht="24.95" customHeight="1" x14ac:dyDescent="0.3">
      <c r="A441" s="59"/>
      <c r="B441" s="52"/>
      <c r="C441" s="53"/>
      <c r="D441" s="109"/>
      <c r="E441" s="3"/>
      <c r="F441" s="94"/>
    </row>
    <row r="442" spans="1:8" ht="32.25" customHeight="1" x14ac:dyDescent="0.3">
      <c r="F442" s="95"/>
    </row>
    <row r="443" spans="1:8" x14ac:dyDescent="0.2">
      <c r="A443" s="57" t="s">
        <v>176</v>
      </c>
      <c r="B443" s="45" t="s">
        <v>177</v>
      </c>
      <c r="C443" s="45" t="s">
        <v>178</v>
      </c>
      <c r="D443" s="110" t="s">
        <v>306</v>
      </c>
      <c r="E443" s="2"/>
      <c r="F443" s="95" t="s">
        <v>350</v>
      </c>
      <c r="H443" s="7"/>
    </row>
    <row r="444" spans="1:8" ht="24.95" customHeight="1" x14ac:dyDescent="0.3">
      <c r="A444" s="58"/>
      <c r="B444" s="47"/>
      <c r="C444" s="48"/>
      <c r="D444" s="108"/>
      <c r="E444" s="3"/>
      <c r="F444" s="90" t="s">
        <v>170</v>
      </c>
      <c r="G444" s="7"/>
      <c r="H444" s="8"/>
    </row>
    <row r="445" spans="1:8" ht="24.95" customHeight="1" x14ac:dyDescent="0.3">
      <c r="A445" s="58"/>
      <c r="B445" s="47"/>
      <c r="C445" s="48"/>
      <c r="D445" s="108"/>
      <c r="E445" s="3"/>
      <c r="F445" s="91" t="s">
        <v>327</v>
      </c>
      <c r="G445" s="83" t="s">
        <v>332</v>
      </c>
      <c r="H445" s="6"/>
    </row>
    <row r="446" spans="1:8" ht="24.95" customHeight="1" x14ac:dyDescent="0.3">
      <c r="A446" s="58"/>
      <c r="B446" s="47"/>
      <c r="C446" s="48"/>
      <c r="D446" s="108"/>
      <c r="E446" s="3"/>
      <c r="F446" s="90" t="s">
        <v>331</v>
      </c>
      <c r="G446" s="7"/>
    </row>
    <row r="447" spans="1:8" ht="24.95" customHeight="1" x14ac:dyDescent="0.3">
      <c r="A447" s="58"/>
      <c r="B447" s="47"/>
      <c r="C447" s="48"/>
      <c r="D447" s="108"/>
      <c r="E447" s="3"/>
      <c r="F447" s="92"/>
      <c r="G447" s="61"/>
    </row>
    <row r="448" spans="1:8" ht="24.95" customHeight="1" x14ac:dyDescent="0.3">
      <c r="A448" s="58"/>
      <c r="B448" s="47"/>
      <c r="C448" s="48"/>
      <c r="D448" s="108"/>
      <c r="E448" s="3"/>
      <c r="F448" s="90" t="s">
        <v>333</v>
      </c>
      <c r="G448" s="7" t="s">
        <v>325</v>
      </c>
    </row>
    <row r="449" spans="1:7" ht="24.95" customHeight="1" x14ac:dyDescent="0.3">
      <c r="A449" s="58"/>
      <c r="B449" s="49"/>
      <c r="C449" s="50"/>
      <c r="D449" s="108"/>
      <c r="E449" s="3"/>
    </row>
    <row r="450" spans="1:7" ht="24.95" customHeight="1" x14ac:dyDescent="0.3">
      <c r="A450" s="58"/>
      <c r="B450" s="49"/>
      <c r="C450" s="50"/>
      <c r="D450" s="108"/>
      <c r="E450" s="3"/>
      <c r="F450" s="93" t="s">
        <v>328</v>
      </c>
    </row>
    <row r="451" spans="1:7" ht="24.95" customHeight="1" x14ac:dyDescent="0.3">
      <c r="A451" s="58"/>
      <c r="B451" s="49"/>
      <c r="C451" s="50"/>
      <c r="D451" s="108"/>
      <c r="E451" s="3"/>
      <c r="F451" s="90" t="s">
        <v>330</v>
      </c>
      <c r="G451" s="7" t="s">
        <v>325</v>
      </c>
    </row>
    <row r="452" spans="1:7" ht="24.95" customHeight="1" x14ac:dyDescent="0.3">
      <c r="A452" s="58"/>
      <c r="B452" s="49"/>
      <c r="C452" s="50"/>
      <c r="D452" s="108"/>
      <c r="E452" s="3"/>
      <c r="F452" s="90" t="s">
        <v>329</v>
      </c>
      <c r="G452" s="7" t="s">
        <v>325</v>
      </c>
    </row>
    <row r="453" spans="1:7" ht="24.95" customHeight="1" x14ac:dyDescent="0.3">
      <c r="A453" s="58"/>
      <c r="B453" s="49"/>
      <c r="C453" s="50"/>
      <c r="D453" s="108"/>
      <c r="E453" s="3"/>
      <c r="F453" s="143" t="s">
        <v>337</v>
      </c>
      <c r="G453" s="8" t="s">
        <v>325</v>
      </c>
    </row>
    <row r="454" spans="1:7" ht="24.95" customHeight="1" x14ac:dyDescent="0.3">
      <c r="A454" s="58"/>
      <c r="B454" s="49"/>
      <c r="C454" s="50"/>
      <c r="D454" s="108"/>
      <c r="E454" s="3"/>
      <c r="F454" s="144"/>
      <c r="G454" s="8" t="s">
        <v>325</v>
      </c>
    </row>
    <row r="455" spans="1:7" ht="24.95" customHeight="1" x14ac:dyDescent="0.3">
      <c r="A455" s="58"/>
      <c r="B455" s="49"/>
      <c r="C455" s="50"/>
      <c r="D455" s="108"/>
      <c r="E455" s="3"/>
      <c r="F455" s="144"/>
      <c r="G455" s="8" t="s">
        <v>325</v>
      </c>
    </row>
    <row r="456" spans="1:7" ht="24.95" customHeight="1" x14ac:dyDescent="0.3">
      <c r="A456" s="58"/>
      <c r="B456" s="49"/>
      <c r="C456" s="50"/>
      <c r="D456" s="108"/>
      <c r="E456" s="3"/>
      <c r="F456" s="144"/>
      <c r="G456" s="8" t="s">
        <v>325</v>
      </c>
    </row>
    <row r="457" spans="1:7" ht="24.95" customHeight="1" x14ac:dyDescent="0.3">
      <c r="A457" s="58"/>
      <c r="B457" s="49"/>
      <c r="C457" s="50"/>
      <c r="D457" s="108"/>
      <c r="E457" s="3"/>
      <c r="F457" s="144"/>
      <c r="G457" s="8" t="s">
        <v>325</v>
      </c>
    </row>
    <row r="458" spans="1:7" ht="24.95" customHeight="1" x14ac:dyDescent="0.3">
      <c r="A458" s="58"/>
      <c r="B458" s="49"/>
      <c r="C458" s="50"/>
      <c r="D458" s="108"/>
      <c r="E458" s="3"/>
      <c r="F458" s="144"/>
      <c r="G458" s="8" t="s">
        <v>325</v>
      </c>
    </row>
    <row r="459" spans="1:7" ht="24.95" customHeight="1" x14ac:dyDescent="0.3">
      <c r="A459" s="58"/>
      <c r="B459" s="49"/>
      <c r="C459" s="50"/>
      <c r="D459" s="108"/>
      <c r="E459" s="3"/>
      <c r="F459" s="144"/>
      <c r="G459" s="8" t="s">
        <v>325</v>
      </c>
    </row>
    <row r="460" spans="1:7" ht="24.95" customHeight="1" x14ac:dyDescent="0.3">
      <c r="A460" s="58"/>
      <c r="B460" s="49"/>
      <c r="C460" s="50"/>
      <c r="D460" s="108"/>
      <c r="E460" s="3"/>
      <c r="F460" s="144"/>
      <c r="G460" s="8" t="s">
        <v>325</v>
      </c>
    </row>
    <row r="461" spans="1:7" ht="24.95" customHeight="1" x14ac:dyDescent="0.3">
      <c r="A461" s="58"/>
      <c r="B461" s="49"/>
      <c r="C461" s="50"/>
      <c r="D461" s="108"/>
      <c r="E461" s="3"/>
      <c r="F461" s="144"/>
      <c r="G461" s="8" t="s">
        <v>325</v>
      </c>
    </row>
    <row r="462" spans="1:7" ht="24.95" customHeight="1" x14ac:dyDescent="0.3">
      <c r="A462" s="58"/>
      <c r="B462" s="49"/>
      <c r="C462" s="50"/>
      <c r="D462" s="108"/>
      <c r="E462" s="3"/>
      <c r="F462" s="144"/>
      <c r="G462" s="8" t="s">
        <v>325</v>
      </c>
    </row>
    <row r="463" spans="1:7" ht="24.95" customHeight="1" x14ac:dyDescent="0.3">
      <c r="A463" s="58"/>
      <c r="B463" s="49"/>
      <c r="C463" s="50"/>
      <c r="D463" s="108"/>
      <c r="E463" s="3"/>
      <c r="F463" s="145"/>
      <c r="G463" s="8" t="s">
        <v>325</v>
      </c>
    </row>
    <row r="464" spans="1:7" ht="24.95" customHeight="1" x14ac:dyDescent="0.3">
      <c r="A464" s="58"/>
      <c r="B464" s="49"/>
      <c r="C464" s="50"/>
      <c r="D464" s="108"/>
      <c r="E464" s="3"/>
    </row>
    <row r="465" spans="1:8" ht="24.95" customHeight="1" x14ac:dyDescent="0.3">
      <c r="A465" s="58"/>
      <c r="B465" s="49"/>
      <c r="C465" s="50"/>
      <c r="D465" s="108"/>
      <c r="E465" s="3"/>
    </row>
    <row r="466" spans="1:8" ht="24.95" customHeight="1" x14ac:dyDescent="0.3">
      <c r="A466" s="58"/>
      <c r="B466" s="49"/>
      <c r="C466" s="50"/>
      <c r="D466" s="108"/>
      <c r="E466" s="3"/>
    </row>
    <row r="467" spans="1:8" ht="24.95" customHeight="1" x14ac:dyDescent="0.3">
      <c r="A467" s="58"/>
      <c r="B467" s="49"/>
      <c r="C467" s="50"/>
      <c r="D467" s="108"/>
      <c r="E467" s="3"/>
    </row>
    <row r="468" spans="1:8" ht="24.95" customHeight="1" x14ac:dyDescent="0.3">
      <c r="A468" s="58"/>
      <c r="B468" s="49"/>
      <c r="C468" s="50"/>
      <c r="D468" s="108"/>
      <c r="E468" s="3"/>
    </row>
    <row r="469" spans="1:8" ht="24.95" customHeight="1" x14ac:dyDescent="0.3">
      <c r="A469" s="58"/>
      <c r="B469" s="49"/>
      <c r="C469" s="50"/>
      <c r="D469" s="108"/>
      <c r="E469" s="3"/>
    </row>
    <row r="470" spans="1:8" ht="24.95" customHeight="1" x14ac:dyDescent="0.3">
      <c r="A470" s="58"/>
      <c r="B470" s="49"/>
      <c r="C470" s="50"/>
      <c r="D470" s="108"/>
      <c r="E470" s="3"/>
    </row>
    <row r="471" spans="1:8" ht="24.95" customHeight="1" x14ac:dyDescent="0.3">
      <c r="A471" s="58"/>
      <c r="B471" s="49"/>
      <c r="C471" s="50"/>
      <c r="D471" s="108"/>
      <c r="E471" s="3"/>
    </row>
    <row r="472" spans="1:8" ht="24.95" customHeight="1" x14ac:dyDescent="0.3">
      <c r="A472" s="58"/>
      <c r="B472" s="49"/>
      <c r="C472" s="50"/>
      <c r="D472" s="108"/>
      <c r="E472" s="3"/>
    </row>
    <row r="473" spans="1:8" ht="24.95" customHeight="1" x14ac:dyDescent="0.3">
      <c r="A473" s="58"/>
      <c r="B473" s="49"/>
      <c r="C473" s="50"/>
      <c r="D473" s="108"/>
      <c r="E473" s="3"/>
    </row>
    <row r="474" spans="1:8" s="1" customFormat="1" ht="24.95" customHeight="1" x14ac:dyDescent="0.3">
      <c r="A474" s="59"/>
      <c r="B474" s="52"/>
      <c r="C474" s="53"/>
      <c r="D474" s="109"/>
      <c r="E474" s="3"/>
      <c r="F474" s="94"/>
    </row>
    <row r="475" spans="1:8" ht="28.5" customHeight="1" x14ac:dyDescent="0.3">
      <c r="F475" s="95"/>
    </row>
    <row r="476" spans="1:8" x14ac:dyDescent="0.2">
      <c r="A476" s="57" t="s">
        <v>176</v>
      </c>
      <c r="B476" s="45" t="s">
        <v>177</v>
      </c>
      <c r="C476" s="45" t="s">
        <v>178</v>
      </c>
      <c r="D476" s="110" t="s">
        <v>306</v>
      </c>
      <c r="E476" s="2"/>
      <c r="F476" s="95" t="s">
        <v>351</v>
      </c>
      <c r="H476" s="7"/>
    </row>
    <row r="477" spans="1:8" ht="24.95" customHeight="1" x14ac:dyDescent="0.3">
      <c r="A477" s="58"/>
      <c r="B477" s="47"/>
      <c r="C477" s="48"/>
      <c r="D477" s="108"/>
      <c r="E477" s="3"/>
      <c r="F477" s="90" t="s">
        <v>170</v>
      </c>
      <c r="G477" s="7"/>
      <c r="H477" s="8"/>
    </row>
    <row r="478" spans="1:8" ht="24.95" customHeight="1" x14ac:dyDescent="0.3">
      <c r="A478" s="58"/>
      <c r="B478" s="47"/>
      <c r="C478" s="48"/>
      <c r="D478" s="108"/>
      <c r="E478" s="3"/>
      <c r="F478" s="91" t="s">
        <v>327</v>
      </c>
      <c r="G478" s="83" t="s">
        <v>332</v>
      </c>
      <c r="H478" s="6"/>
    </row>
    <row r="479" spans="1:8" ht="24.95" customHeight="1" x14ac:dyDescent="0.3">
      <c r="A479" s="58"/>
      <c r="B479" s="47"/>
      <c r="C479" s="48"/>
      <c r="D479" s="108"/>
      <c r="E479" s="3"/>
      <c r="F479" s="90" t="s">
        <v>331</v>
      </c>
      <c r="G479" s="7"/>
    </row>
    <row r="480" spans="1:8" ht="24.95" customHeight="1" x14ac:dyDescent="0.3">
      <c r="A480" s="58"/>
      <c r="B480" s="47"/>
      <c r="C480" s="48"/>
      <c r="D480" s="108"/>
      <c r="E480" s="3"/>
      <c r="F480" s="92"/>
      <c r="G480" s="61"/>
    </row>
    <row r="481" spans="1:7" ht="24.95" customHeight="1" x14ac:dyDescent="0.3">
      <c r="A481" s="58"/>
      <c r="B481" s="47"/>
      <c r="C481" s="48"/>
      <c r="D481" s="108"/>
      <c r="E481" s="3"/>
      <c r="F481" s="90" t="s">
        <v>333</v>
      </c>
      <c r="G481" s="7" t="s">
        <v>325</v>
      </c>
    </row>
    <row r="482" spans="1:7" ht="24.95" customHeight="1" x14ac:dyDescent="0.3">
      <c r="A482" s="58"/>
      <c r="B482" s="49"/>
      <c r="C482" s="50"/>
      <c r="D482" s="108"/>
      <c r="E482" s="3"/>
    </row>
    <row r="483" spans="1:7" ht="24.95" customHeight="1" x14ac:dyDescent="0.3">
      <c r="A483" s="58"/>
      <c r="B483" s="49"/>
      <c r="C483" s="50"/>
      <c r="D483" s="108"/>
      <c r="E483" s="3"/>
      <c r="F483" s="93" t="s">
        <v>328</v>
      </c>
    </row>
    <row r="484" spans="1:7" ht="24.95" customHeight="1" x14ac:dyDescent="0.3">
      <c r="A484" s="58"/>
      <c r="B484" s="49"/>
      <c r="C484" s="50"/>
      <c r="D484" s="108"/>
      <c r="E484" s="3"/>
      <c r="F484" s="90" t="s">
        <v>330</v>
      </c>
      <c r="G484" s="7" t="s">
        <v>325</v>
      </c>
    </row>
    <row r="485" spans="1:7" ht="24.95" customHeight="1" x14ac:dyDescent="0.3">
      <c r="A485" s="58"/>
      <c r="B485" s="49"/>
      <c r="C485" s="50"/>
      <c r="D485" s="108"/>
      <c r="E485" s="3"/>
      <c r="F485" s="90" t="s">
        <v>329</v>
      </c>
      <c r="G485" s="7" t="s">
        <v>325</v>
      </c>
    </row>
    <row r="486" spans="1:7" ht="24.95" customHeight="1" x14ac:dyDescent="0.3">
      <c r="A486" s="58"/>
      <c r="B486" s="49"/>
      <c r="C486" s="50"/>
      <c r="D486" s="108"/>
      <c r="E486" s="3"/>
      <c r="F486" s="143" t="s">
        <v>337</v>
      </c>
      <c r="G486" s="8" t="s">
        <v>325</v>
      </c>
    </row>
    <row r="487" spans="1:7" ht="24.95" customHeight="1" x14ac:dyDescent="0.3">
      <c r="A487" s="58"/>
      <c r="B487" s="49"/>
      <c r="C487" s="50"/>
      <c r="D487" s="108"/>
      <c r="E487" s="3"/>
      <c r="F487" s="144"/>
      <c r="G487" s="8" t="s">
        <v>325</v>
      </c>
    </row>
    <row r="488" spans="1:7" ht="24.95" customHeight="1" x14ac:dyDescent="0.3">
      <c r="A488" s="58"/>
      <c r="B488" s="49"/>
      <c r="C488" s="50"/>
      <c r="D488" s="108"/>
      <c r="E488" s="3"/>
      <c r="F488" s="144"/>
      <c r="G488" s="8" t="s">
        <v>325</v>
      </c>
    </row>
    <row r="489" spans="1:7" ht="24.95" customHeight="1" x14ac:dyDescent="0.3">
      <c r="A489" s="58"/>
      <c r="B489" s="49"/>
      <c r="C489" s="50"/>
      <c r="D489" s="108"/>
      <c r="E489" s="3"/>
      <c r="F489" s="144"/>
      <c r="G489" s="8" t="s">
        <v>325</v>
      </c>
    </row>
    <row r="490" spans="1:7" ht="24.95" customHeight="1" x14ac:dyDescent="0.3">
      <c r="A490" s="58"/>
      <c r="B490" s="49"/>
      <c r="C490" s="50"/>
      <c r="D490" s="108"/>
      <c r="E490" s="3"/>
      <c r="F490" s="144"/>
      <c r="G490" s="8" t="s">
        <v>325</v>
      </c>
    </row>
    <row r="491" spans="1:7" ht="24.95" customHeight="1" x14ac:dyDescent="0.3">
      <c r="A491" s="58"/>
      <c r="B491" s="49"/>
      <c r="C491" s="50"/>
      <c r="D491" s="108"/>
      <c r="E491" s="3"/>
      <c r="F491" s="144"/>
      <c r="G491" s="8" t="s">
        <v>325</v>
      </c>
    </row>
    <row r="492" spans="1:7" ht="24.95" customHeight="1" x14ac:dyDescent="0.3">
      <c r="A492" s="58"/>
      <c r="B492" s="49"/>
      <c r="C492" s="50"/>
      <c r="D492" s="108"/>
      <c r="E492" s="3"/>
      <c r="F492" s="144"/>
      <c r="G492" s="8" t="s">
        <v>325</v>
      </c>
    </row>
    <row r="493" spans="1:7" ht="24.95" customHeight="1" x14ac:dyDescent="0.3">
      <c r="A493" s="58"/>
      <c r="B493" s="49"/>
      <c r="C493" s="50"/>
      <c r="D493" s="108"/>
      <c r="E493" s="3"/>
      <c r="F493" s="144"/>
      <c r="G493" s="8" t="s">
        <v>325</v>
      </c>
    </row>
    <row r="494" spans="1:7" ht="24.95" customHeight="1" x14ac:dyDescent="0.3">
      <c r="A494" s="58"/>
      <c r="B494" s="49"/>
      <c r="C494" s="50"/>
      <c r="D494" s="108"/>
      <c r="E494" s="3"/>
      <c r="F494" s="144"/>
      <c r="G494" s="8" t="s">
        <v>325</v>
      </c>
    </row>
    <row r="495" spans="1:7" ht="24.95" customHeight="1" x14ac:dyDescent="0.3">
      <c r="A495" s="58"/>
      <c r="B495" s="49"/>
      <c r="C495" s="50"/>
      <c r="D495" s="108"/>
      <c r="E495" s="3"/>
      <c r="F495" s="144"/>
      <c r="G495" s="8" t="s">
        <v>325</v>
      </c>
    </row>
    <row r="496" spans="1:7" ht="24.95" customHeight="1" x14ac:dyDescent="0.3">
      <c r="A496" s="58"/>
      <c r="B496" s="49"/>
      <c r="C496" s="50"/>
      <c r="D496" s="108"/>
      <c r="E496" s="3"/>
      <c r="F496" s="145"/>
      <c r="G496" s="8" t="s">
        <v>325</v>
      </c>
    </row>
    <row r="497" spans="1:8" ht="24.95" customHeight="1" x14ac:dyDescent="0.3">
      <c r="A497" s="58"/>
      <c r="B497" s="49"/>
      <c r="C497" s="50"/>
      <c r="D497" s="108"/>
      <c r="E497" s="3"/>
    </row>
    <row r="498" spans="1:8" ht="24.95" customHeight="1" x14ac:dyDescent="0.3">
      <c r="A498" s="58"/>
      <c r="B498" s="49"/>
      <c r="C498" s="50"/>
      <c r="D498" s="108"/>
      <c r="E498" s="3"/>
    </row>
    <row r="499" spans="1:8" ht="24.95" customHeight="1" x14ac:dyDescent="0.3">
      <c r="A499" s="58"/>
      <c r="B499" s="49"/>
      <c r="C499" s="50"/>
      <c r="D499" s="108"/>
      <c r="E499" s="3"/>
    </row>
    <row r="500" spans="1:8" ht="24.95" customHeight="1" x14ac:dyDescent="0.3">
      <c r="A500" s="58"/>
      <c r="B500" s="49"/>
      <c r="C500" s="50"/>
      <c r="D500" s="108"/>
      <c r="E500" s="3"/>
    </row>
    <row r="501" spans="1:8" ht="24.95" customHeight="1" x14ac:dyDescent="0.3">
      <c r="A501" s="58"/>
      <c r="B501" s="49"/>
      <c r="C501" s="50"/>
      <c r="D501" s="108"/>
      <c r="E501" s="3"/>
    </row>
    <row r="502" spans="1:8" ht="24.95" customHeight="1" x14ac:dyDescent="0.3">
      <c r="A502" s="58"/>
      <c r="B502" s="49"/>
      <c r="C502" s="50"/>
      <c r="D502" s="108"/>
      <c r="E502" s="3"/>
    </row>
    <row r="503" spans="1:8" ht="24.95" customHeight="1" x14ac:dyDescent="0.3">
      <c r="A503" s="58"/>
      <c r="B503" s="49"/>
      <c r="C503" s="50"/>
      <c r="D503" s="108"/>
      <c r="E503" s="3"/>
    </row>
    <row r="504" spans="1:8" ht="24.95" customHeight="1" x14ac:dyDescent="0.3">
      <c r="A504" s="58"/>
      <c r="B504" s="49"/>
      <c r="C504" s="50"/>
      <c r="D504" s="108"/>
      <c r="E504" s="3"/>
    </row>
    <row r="505" spans="1:8" ht="24.95" customHeight="1" x14ac:dyDescent="0.3">
      <c r="A505" s="58"/>
      <c r="B505" s="49"/>
      <c r="C505" s="50"/>
      <c r="D505" s="108"/>
      <c r="E505" s="3"/>
    </row>
    <row r="506" spans="1:8" ht="24.95" customHeight="1" x14ac:dyDescent="0.3">
      <c r="A506" s="58"/>
      <c r="B506" s="49"/>
      <c r="C506" s="50"/>
      <c r="D506" s="108"/>
      <c r="E506" s="3"/>
    </row>
    <row r="507" spans="1:8" s="1" customFormat="1" ht="24.95" customHeight="1" x14ac:dyDescent="0.3">
      <c r="A507" s="59"/>
      <c r="B507" s="52"/>
      <c r="C507" s="53"/>
      <c r="D507" s="109"/>
      <c r="E507" s="3"/>
      <c r="F507" s="94"/>
    </row>
    <row r="508" spans="1:8" ht="32.25" customHeight="1" x14ac:dyDescent="0.3">
      <c r="F508" s="95"/>
    </row>
    <row r="509" spans="1:8" x14ac:dyDescent="0.2">
      <c r="A509" s="57" t="s">
        <v>176</v>
      </c>
      <c r="B509" s="45" t="s">
        <v>177</v>
      </c>
      <c r="C509" s="45" t="s">
        <v>178</v>
      </c>
      <c r="D509" s="110" t="s">
        <v>306</v>
      </c>
      <c r="E509" s="2"/>
      <c r="F509" s="95" t="s">
        <v>352</v>
      </c>
      <c r="H509" s="7"/>
    </row>
    <row r="510" spans="1:8" ht="24.95" customHeight="1" x14ac:dyDescent="0.3">
      <c r="A510" s="58"/>
      <c r="B510" s="47"/>
      <c r="C510" s="48"/>
      <c r="D510" s="108"/>
      <c r="E510" s="3"/>
      <c r="F510" s="90" t="s">
        <v>170</v>
      </c>
      <c r="G510" s="7"/>
      <c r="H510" s="8"/>
    </row>
    <row r="511" spans="1:8" ht="24.95" customHeight="1" x14ac:dyDescent="0.3">
      <c r="A511" s="58"/>
      <c r="B511" s="47"/>
      <c r="C511" s="48"/>
      <c r="D511" s="108"/>
      <c r="E511" s="3"/>
      <c r="F511" s="91" t="s">
        <v>327</v>
      </c>
      <c r="G511" s="83" t="s">
        <v>332</v>
      </c>
      <c r="H511" s="6"/>
    </row>
    <row r="512" spans="1:8" ht="24.95" customHeight="1" x14ac:dyDescent="0.3">
      <c r="A512" s="58"/>
      <c r="B512" s="47"/>
      <c r="C512" s="48"/>
      <c r="D512" s="108"/>
      <c r="E512" s="3"/>
      <c r="F512" s="90" t="s">
        <v>331</v>
      </c>
      <c r="G512" s="7"/>
    </row>
    <row r="513" spans="1:7" ht="24.95" customHeight="1" x14ac:dyDescent="0.3">
      <c r="A513" s="58"/>
      <c r="B513" s="47"/>
      <c r="C513" s="48"/>
      <c r="D513" s="108"/>
      <c r="E513" s="3"/>
      <c r="F513" s="92"/>
      <c r="G513" s="61"/>
    </row>
    <row r="514" spans="1:7" ht="24.95" customHeight="1" x14ac:dyDescent="0.3">
      <c r="A514" s="58"/>
      <c r="B514" s="47"/>
      <c r="C514" s="48"/>
      <c r="D514" s="108"/>
      <c r="E514" s="3"/>
      <c r="F514" s="90" t="s">
        <v>333</v>
      </c>
      <c r="G514" s="7" t="s">
        <v>325</v>
      </c>
    </row>
    <row r="515" spans="1:7" ht="24.95" customHeight="1" x14ac:dyDescent="0.3">
      <c r="A515" s="58"/>
      <c r="B515" s="49"/>
      <c r="C515" s="50"/>
      <c r="D515" s="108"/>
      <c r="E515" s="3"/>
    </row>
    <row r="516" spans="1:7" ht="24.95" customHeight="1" x14ac:dyDescent="0.3">
      <c r="A516" s="58"/>
      <c r="B516" s="49"/>
      <c r="C516" s="50"/>
      <c r="D516" s="108"/>
      <c r="E516" s="3"/>
      <c r="F516" s="93" t="s">
        <v>328</v>
      </c>
    </row>
    <row r="517" spans="1:7" ht="24.95" customHeight="1" x14ac:dyDescent="0.3">
      <c r="A517" s="58"/>
      <c r="B517" s="49"/>
      <c r="C517" s="50"/>
      <c r="D517" s="108"/>
      <c r="E517" s="3"/>
      <c r="F517" s="90" t="s">
        <v>330</v>
      </c>
      <c r="G517" s="7" t="s">
        <v>325</v>
      </c>
    </row>
    <row r="518" spans="1:7" ht="24.95" customHeight="1" x14ac:dyDescent="0.3">
      <c r="A518" s="58"/>
      <c r="B518" s="49"/>
      <c r="C518" s="50"/>
      <c r="D518" s="108"/>
      <c r="E518" s="3"/>
      <c r="F518" s="90" t="s">
        <v>329</v>
      </c>
      <c r="G518" s="7" t="s">
        <v>325</v>
      </c>
    </row>
    <row r="519" spans="1:7" ht="24.95" customHeight="1" x14ac:dyDescent="0.3">
      <c r="A519" s="58"/>
      <c r="B519" s="49"/>
      <c r="C519" s="50"/>
      <c r="D519" s="108"/>
      <c r="E519" s="3"/>
      <c r="F519" s="143" t="s">
        <v>337</v>
      </c>
      <c r="G519" s="8" t="s">
        <v>325</v>
      </c>
    </row>
    <row r="520" spans="1:7" ht="24.95" customHeight="1" x14ac:dyDescent="0.3">
      <c r="A520" s="58"/>
      <c r="B520" s="49"/>
      <c r="C520" s="50"/>
      <c r="D520" s="108"/>
      <c r="E520" s="3"/>
      <c r="F520" s="144"/>
      <c r="G520" s="8" t="s">
        <v>325</v>
      </c>
    </row>
    <row r="521" spans="1:7" ht="24.95" customHeight="1" x14ac:dyDescent="0.3">
      <c r="A521" s="58"/>
      <c r="B521" s="49"/>
      <c r="C521" s="50"/>
      <c r="D521" s="108"/>
      <c r="E521" s="3"/>
      <c r="F521" s="144"/>
      <c r="G521" s="8" t="s">
        <v>325</v>
      </c>
    </row>
    <row r="522" spans="1:7" ht="24.95" customHeight="1" x14ac:dyDescent="0.3">
      <c r="A522" s="58"/>
      <c r="B522" s="49"/>
      <c r="C522" s="50"/>
      <c r="D522" s="108"/>
      <c r="E522" s="3"/>
      <c r="F522" s="144"/>
      <c r="G522" s="8" t="s">
        <v>325</v>
      </c>
    </row>
    <row r="523" spans="1:7" ht="24.95" customHeight="1" x14ac:dyDescent="0.3">
      <c r="A523" s="58"/>
      <c r="B523" s="49"/>
      <c r="C523" s="50"/>
      <c r="D523" s="108"/>
      <c r="E523" s="3"/>
      <c r="F523" s="144"/>
      <c r="G523" s="8" t="s">
        <v>325</v>
      </c>
    </row>
    <row r="524" spans="1:7" ht="24.95" customHeight="1" x14ac:dyDescent="0.3">
      <c r="A524" s="58"/>
      <c r="B524" s="49"/>
      <c r="C524" s="50"/>
      <c r="D524" s="108"/>
      <c r="E524" s="3"/>
      <c r="F524" s="144"/>
      <c r="G524" s="8" t="s">
        <v>325</v>
      </c>
    </row>
    <row r="525" spans="1:7" ht="24.95" customHeight="1" x14ac:dyDescent="0.3">
      <c r="A525" s="58"/>
      <c r="B525" s="49"/>
      <c r="C525" s="50"/>
      <c r="D525" s="108"/>
      <c r="E525" s="3"/>
      <c r="F525" s="144"/>
      <c r="G525" s="8" t="s">
        <v>325</v>
      </c>
    </row>
    <row r="526" spans="1:7" ht="24.95" customHeight="1" x14ac:dyDescent="0.3">
      <c r="A526" s="58"/>
      <c r="B526" s="49"/>
      <c r="C526" s="50"/>
      <c r="D526" s="108"/>
      <c r="E526" s="3"/>
      <c r="F526" s="144"/>
      <c r="G526" s="8" t="s">
        <v>325</v>
      </c>
    </row>
    <row r="527" spans="1:7" ht="24.95" customHeight="1" x14ac:dyDescent="0.3">
      <c r="A527" s="58"/>
      <c r="B527" s="49"/>
      <c r="C527" s="50"/>
      <c r="D527" s="108"/>
      <c r="E527" s="3"/>
      <c r="F527" s="144"/>
      <c r="G527" s="8" t="s">
        <v>325</v>
      </c>
    </row>
    <row r="528" spans="1:7" ht="24.95" customHeight="1" x14ac:dyDescent="0.3">
      <c r="A528" s="58"/>
      <c r="B528" s="49"/>
      <c r="C528" s="50"/>
      <c r="D528" s="108"/>
      <c r="E528" s="3"/>
      <c r="F528" s="144"/>
      <c r="G528" s="8" t="s">
        <v>325</v>
      </c>
    </row>
    <row r="529" spans="1:8" ht="24.95" customHeight="1" x14ac:dyDescent="0.3">
      <c r="A529" s="58"/>
      <c r="B529" s="49"/>
      <c r="C529" s="50"/>
      <c r="D529" s="108"/>
      <c r="E529" s="3"/>
      <c r="F529" s="145"/>
      <c r="G529" s="8" t="s">
        <v>325</v>
      </c>
    </row>
    <row r="530" spans="1:8" ht="24.95" customHeight="1" x14ac:dyDescent="0.3">
      <c r="A530" s="58"/>
      <c r="B530" s="49"/>
      <c r="C530" s="50"/>
      <c r="D530" s="108"/>
      <c r="E530" s="3"/>
    </row>
    <row r="531" spans="1:8" ht="24.95" customHeight="1" x14ac:dyDescent="0.3">
      <c r="A531" s="58"/>
      <c r="B531" s="49"/>
      <c r="C531" s="50"/>
      <c r="D531" s="108"/>
      <c r="E531" s="3"/>
    </row>
    <row r="532" spans="1:8" ht="24.95" customHeight="1" x14ac:dyDescent="0.3">
      <c r="A532" s="58"/>
      <c r="B532" s="49"/>
      <c r="C532" s="50"/>
      <c r="D532" s="108"/>
      <c r="E532" s="3"/>
    </row>
    <row r="533" spans="1:8" ht="24.95" customHeight="1" x14ac:dyDescent="0.3">
      <c r="A533" s="58"/>
      <c r="B533" s="49"/>
      <c r="C533" s="50"/>
      <c r="D533" s="108"/>
      <c r="E533" s="3"/>
    </row>
    <row r="534" spans="1:8" ht="24.95" customHeight="1" x14ac:dyDescent="0.3">
      <c r="A534" s="58"/>
      <c r="B534" s="49"/>
      <c r="C534" s="50"/>
      <c r="D534" s="108"/>
      <c r="E534" s="3"/>
    </row>
    <row r="535" spans="1:8" ht="24.95" customHeight="1" x14ac:dyDescent="0.3">
      <c r="A535" s="58"/>
      <c r="B535" s="49"/>
      <c r="C535" s="50"/>
      <c r="D535" s="108"/>
      <c r="E535" s="3"/>
    </row>
    <row r="536" spans="1:8" ht="24.95" customHeight="1" x14ac:dyDescent="0.3">
      <c r="A536" s="58"/>
      <c r="B536" s="49"/>
      <c r="C536" s="50"/>
      <c r="D536" s="108"/>
      <c r="E536" s="3"/>
    </row>
    <row r="537" spans="1:8" ht="24.95" customHeight="1" x14ac:dyDescent="0.3">
      <c r="A537" s="58"/>
      <c r="B537" s="49"/>
      <c r="C537" s="50"/>
      <c r="D537" s="108"/>
      <c r="E537" s="3"/>
    </row>
    <row r="538" spans="1:8" ht="24.95" customHeight="1" x14ac:dyDescent="0.3">
      <c r="A538" s="58"/>
      <c r="B538" s="49"/>
      <c r="C538" s="50"/>
      <c r="D538" s="108"/>
      <c r="E538" s="3"/>
    </row>
    <row r="539" spans="1:8" ht="24.95" customHeight="1" x14ac:dyDescent="0.3">
      <c r="A539" s="58"/>
      <c r="B539" s="49"/>
      <c r="C539" s="50"/>
      <c r="D539" s="108"/>
      <c r="E539" s="3"/>
    </row>
    <row r="540" spans="1:8" s="1" customFormat="1" ht="24.95" customHeight="1" x14ac:dyDescent="0.3">
      <c r="A540" s="59"/>
      <c r="B540" s="52"/>
      <c r="C540" s="53"/>
      <c r="D540" s="109"/>
      <c r="E540" s="3"/>
      <c r="F540" s="94"/>
    </row>
    <row r="541" spans="1:8" ht="28.5" customHeight="1" x14ac:dyDescent="0.3">
      <c r="F541" s="95"/>
    </row>
    <row r="542" spans="1:8" x14ac:dyDescent="0.2">
      <c r="A542" s="57" t="s">
        <v>176</v>
      </c>
      <c r="B542" s="45" t="s">
        <v>177</v>
      </c>
      <c r="C542" s="45" t="s">
        <v>178</v>
      </c>
      <c r="D542" s="110" t="s">
        <v>306</v>
      </c>
      <c r="E542" s="2"/>
      <c r="F542" s="95" t="s">
        <v>353</v>
      </c>
      <c r="H542" s="7"/>
    </row>
    <row r="543" spans="1:8" ht="24.95" customHeight="1" x14ac:dyDescent="0.3">
      <c r="A543" s="58"/>
      <c r="B543" s="47"/>
      <c r="C543" s="48"/>
      <c r="D543" s="108"/>
      <c r="E543" s="3"/>
      <c r="F543" s="90" t="s">
        <v>170</v>
      </c>
      <c r="G543" s="7"/>
      <c r="H543" s="8"/>
    </row>
    <row r="544" spans="1:8" ht="24.95" customHeight="1" x14ac:dyDescent="0.3">
      <c r="A544" s="58"/>
      <c r="B544" s="47"/>
      <c r="C544" s="48"/>
      <c r="D544" s="108"/>
      <c r="E544" s="3"/>
      <c r="F544" s="91" t="s">
        <v>327</v>
      </c>
      <c r="G544" s="83" t="s">
        <v>332</v>
      </c>
      <c r="H544" s="6"/>
    </row>
    <row r="545" spans="1:7" ht="24.95" customHeight="1" x14ac:dyDescent="0.3">
      <c r="A545" s="58"/>
      <c r="B545" s="47"/>
      <c r="C545" s="48"/>
      <c r="D545" s="108"/>
      <c r="E545" s="3"/>
      <c r="F545" s="90" t="s">
        <v>331</v>
      </c>
      <c r="G545" s="7"/>
    </row>
    <row r="546" spans="1:7" ht="24.95" customHeight="1" x14ac:dyDescent="0.3">
      <c r="A546" s="58"/>
      <c r="B546" s="47"/>
      <c r="C546" s="48"/>
      <c r="D546" s="108"/>
      <c r="E546" s="3"/>
      <c r="F546" s="92"/>
      <c r="G546" s="61"/>
    </row>
    <row r="547" spans="1:7" ht="24.95" customHeight="1" x14ac:dyDescent="0.3">
      <c r="A547" s="58"/>
      <c r="B547" s="47"/>
      <c r="C547" s="48"/>
      <c r="D547" s="108"/>
      <c r="E547" s="3"/>
      <c r="F547" s="90" t="s">
        <v>333</v>
      </c>
      <c r="G547" s="7" t="s">
        <v>325</v>
      </c>
    </row>
    <row r="548" spans="1:7" ht="24.95" customHeight="1" x14ac:dyDescent="0.3">
      <c r="A548" s="58"/>
      <c r="B548" s="49"/>
      <c r="C548" s="50"/>
      <c r="D548" s="108"/>
      <c r="E548" s="3"/>
    </row>
    <row r="549" spans="1:7" ht="24.95" customHeight="1" x14ac:dyDescent="0.3">
      <c r="A549" s="58"/>
      <c r="B549" s="49"/>
      <c r="C549" s="50"/>
      <c r="D549" s="108"/>
      <c r="E549" s="3"/>
      <c r="F549" s="93" t="s">
        <v>328</v>
      </c>
    </row>
    <row r="550" spans="1:7" ht="24.95" customHeight="1" x14ac:dyDescent="0.3">
      <c r="A550" s="58"/>
      <c r="B550" s="49"/>
      <c r="C550" s="50"/>
      <c r="D550" s="108"/>
      <c r="E550" s="3"/>
      <c r="F550" s="90" t="s">
        <v>330</v>
      </c>
      <c r="G550" s="7" t="s">
        <v>325</v>
      </c>
    </row>
    <row r="551" spans="1:7" ht="24.95" customHeight="1" x14ac:dyDescent="0.3">
      <c r="A551" s="58"/>
      <c r="B551" s="49"/>
      <c r="C551" s="50"/>
      <c r="D551" s="108"/>
      <c r="E551" s="3"/>
      <c r="F551" s="90" t="s">
        <v>329</v>
      </c>
      <c r="G551" s="7" t="s">
        <v>325</v>
      </c>
    </row>
    <row r="552" spans="1:7" ht="24.95" customHeight="1" x14ac:dyDescent="0.3">
      <c r="A552" s="58"/>
      <c r="B552" s="49"/>
      <c r="C552" s="50"/>
      <c r="D552" s="108"/>
      <c r="E552" s="3"/>
      <c r="F552" s="143" t="s">
        <v>337</v>
      </c>
      <c r="G552" s="8" t="s">
        <v>325</v>
      </c>
    </row>
    <row r="553" spans="1:7" ht="24.95" customHeight="1" x14ac:dyDescent="0.3">
      <c r="A553" s="58"/>
      <c r="B553" s="49"/>
      <c r="C553" s="50"/>
      <c r="D553" s="108"/>
      <c r="E553" s="3"/>
      <c r="F553" s="144"/>
      <c r="G553" s="8" t="s">
        <v>325</v>
      </c>
    </row>
    <row r="554" spans="1:7" ht="24.95" customHeight="1" x14ac:dyDescent="0.3">
      <c r="A554" s="58"/>
      <c r="B554" s="49"/>
      <c r="C554" s="50"/>
      <c r="D554" s="108"/>
      <c r="E554" s="3"/>
      <c r="F554" s="144"/>
      <c r="G554" s="8" t="s">
        <v>325</v>
      </c>
    </row>
    <row r="555" spans="1:7" ht="24.95" customHeight="1" x14ac:dyDescent="0.3">
      <c r="A555" s="58"/>
      <c r="B555" s="49"/>
      <c r="C555" s="50"/>
      <c r="D555" s="108"/>
      <c r="E555" s="3"/>
      <c r="F555" s="144"/>
      <c r="G555" s="8" t="s">
        <v>325</v>
      </c>
    </row>
    <row r="556" spans="1:7" ht="24.95" customHeight="1" x14ac:dyDescent="0.3">
      <c r="A556" s="58"/>
      <c r="B556" s="49"/>
      <c r="C556" s="50"/>
      <c r="D556" s="108"/>
      <c r="E556" s="3"/>
      <c r="F556" s="144"/>
      <c r="G556" s="8" t="s">
        <v>325</v>
      </c>
    </row>
    <row r="557" spans="1:7" ht="24.95" customHeight="1" x14ac:dyDescent="0.3">
      <c r="A557" s="58"/>
      <c r="B557" s="49"/>
      <c r="C557" s="50"/>
      <c r="D557" s="108"/>
      <c r="E557" s="3"/>
      <c r="F557" s="144"/>
      <c r="G557" s="8" t="s">
        <v>325</v>
      </c>
    </row>
    <row r="558" spans="1:7" ht="24.95" customHeight="1" x14ac:dyDescent="0.3">
      <c r="A558" s="58"/>
      <c r="B558" s="49"/>
      <c r="C558" s="50"/>
      <c r="D558" s="108"/>
      <c r="E558" s="3"/>
      <c r="F558" s="144"/>
      <c r="G558" s="8" t="s">
        <v>325</v>
      </c>
    </row>
    <row r="559" spans="1:7" ht="24.95" customHeight="1" x14ac:dyDescent="0.3">
      <c r="A559" s="58"/>
      <c r="B559" s="49"/>
      <c r="C559" s="50"/>
      <c r="D559" s="108"/>
      <c r="E559" s="3"/>
      <c r="F559" s="144"/>
      <c r="G559" s="8" t="s">
        <v>325</v>
      </c>
    </row>
    <row r="560" spans="1:7" ht="24.95" customHeight="1" x14ac:dyDescent="0.3">
      <c r="A560" s="58"/>
      <c r="B560" s="49"/>
      <c r="C560" s="50"/>
      <c r="D560" s="108"/>
      <c r="E560" s="3"/>
      <c r="F560" s="144"/>
      <c r="G560" s="8" t="s">
        <v>325</v>
      </c>
    </row>
    <row r="561" spans="1:8" ht="24.95" customHeight="1" x14ac:dyDescent="0.3">
      <c r="A561" s="58"/>
      <c r="B561" s="49"/>
      <c r="C561" s="50"/>
      <c r="D561" s="108"/>
      <c r="E561" s="3"/>
      <c r="F561" s="144"/>
      <c r="G561" s="8" t="s">
        <v>325</v>
      </c>
    </row>
    <row r="562" spans="1:8" ht="24.95" customHeight="1" x14ac:dyDescent="0.3">
      <c r="A562" s="58"/>
      <c r="B562" s="49"/>
      <c r="C562" s="50"/>
      <c r="D562" s="108"/>
      <c r="E562" s="3"/>
      <c r="F562" s="145"/>
      <c r="G562" s="8" t="s">
        <v>325</v>
      </c>
    </row>
    <row r="563" spans="1:8" ht="24.95" customHeight="1" x14ac:dyDescent="0.3">
      <c r="A563" s="58"/>
      <c r="B563" s="49"/>
      <c r="C563" s="50"/>
      <c r="D563" s="108"/>
      <c r="E563" s="3"/>
    </row>
    <row r="564" spans="1:8" ht="24.95" customHeight="1" x14ac:dyDescent="0.3">
      <c r="A564" s="58"/>
      <c r="B564" s="49"/>
      <c r="C564" s="50"/>
      <c r="D564" s="108"/>
      <c r="E564" s="3"/>
    </row>
    <row r="565" spans="1:8" ht="24.95" customHeight="1" x14ac:dyDescent="0.3">
      <c r="A565" s="58"/>
      <c r="B565" s="49"/>
      <c r="C565" s="50"/>
      <c r="D565" s="108"/>
      <c r="E565" s="3"/>
    </row>
    <row r="566" spans="1:8" ht="24.95" customHeight="1" x14ac:dyDescent="0.3">
      <c r="A566" s="58"/>
      <c r="B566" s="49"/>
      <c r="C566" s="50"/>
      <c r="D566" s="108"/>
      <c r="E566" s="3"/>
    </row>
    <row r="567" spans="1:8" ht="24.95" customHeight="1" x14ac:dyDescent="0.3">
      <c r="A567" s="58"/>
      <c r="B567" s="49"/>
      <c r="C567" s="50"/>
      <c r="D567" s="108"/>
      <c r="E567" s="3"/>
    </row>
    <row r="568" spans="1:8" ht="24.95" customHeight="1" x14ac:dyDescent="0.3">
      <c r="A568" s="58"/>
      <c r="B568" s="49"/>
      <c r="C568" s="50"/>
      <c r="D568" s="108"/>
      <c r="E568" s="3"/>
    </row>
    <row r="569" spans="1:8" ht="24.95" customHeight="1" x14ac:dyDescent="0.3">
      <c r="A569" s="58"/>
      <c r="B569" s="49"/>
      <c r="C569" s="50"/>
      <c r="D569" s="108"/>
      <c r="E569" s="3"/>
    </row>
    <row r="570" spans="1:8" ht="24.95" customHeight="1" x14ac:dyDescent="0.3">
      <c r="A570" s="58"/>
      <c r="B570" s="49"/>
      <c r="C570" s="50"/>
      <c r="D570" s="108"/>
      <c r="E570" s="3"/>
    </row>
    <row r="571" spans="1:8" ht="24.95" customHeight="1" x14ac:dyDescent="0.3">
      <c r="A571" s="58"/>
      <c r="B571" s="49"/>
      <c r="C571" s="50"/>
      <c r="D571" s="108"/>
      <c r="E571" s="3"/>
    </row>
    <row r="572" spans="1:8" ht="24.95" customHeight="1" x14ac:dyDescent="0.3">
      <c r="A572" s="58"/>
      <c r="B572" s="49"/>
      <c r="C572" s="50"/>
      <c r="D572" s="108"/>
      <c r="E572" s="3"/>
    </row>
    <row r="573" spans="1:8" s="1" customFormat="1" ht="24.95" customHeight="1" x14ac:dyDescent="0.3">
      <c r="A573" s="59"/>
      <c r="B573" s="52"/>
      <c r="C573" s="53"/>
      <c r="D573" s="109"/>
      <c r="E573" s="3"/>
      <c r="F573" s="94"/>
    </row>
    <row r="574" spans="1:8" ht="32.25" customHeight="1" x14ac:dyDescent="0.3">
      <c r="F574" s="95"/>
    </row>
    <row r="575" spans="1:8" x14ac:dyDescent="0.2">
      <c r="A575" s="57" t="s">
        <v>176</v>
      </c>
      <c r="B575" s="45" t="s">
        <v>177</v>
      </c>
      <c r="C575" s="45" t="s">
        <v>178</v>
      </c>
      <c r="D575" s="110" t="s">
        <v>306</v>
      </c>
      <c r="E575" s="2"/>
      <c r="F575" s="95" t="s">
        <v>354</v>
      </c>
      <c r="H575" s="7"/>
    </row>
    <row r="576" spans="1:8" ht="24.95" customHeight="1" x14ac:dyDescent="0.3">
      <c r="A576" s="58"/>
      <c r="B576" s="47"/>
      <c r="C576" s="48"/>
      <c r="D576" s="108"/>
      <c r="E576" s="3"/>
      <c r="F576" s="90" t="s">
        <v>170</v>
      </c>
      <c r="G576" s="7"/>
      <c r="H576" s="8"/>
    </row>
    <row r="577" spans="1:8" ht="24.95" customHeight="1" x14ac:dyDescent="0.3">
      <c r="A577" s="58"/>
      <c r="B577" s="47"/>
      <c r="C577" s="48"/>
      <c r="D577" s="108"/>
      <c r="E577" s="3"/>
      <c r="F577" s="91" t="s">
        <v>327</v>
      </c>
      <c r="G577" s="83" t="s">
        <v>332</v>
      </c>
      <c r="H577" s="6"/>
    </row>
    <row r="578" spans="1:8" ht="24.95" customHeight="1" x14ac:dyDescent="0.3">
      <c r="A578" s="58"/>
      <c r="B578" s="47"/>
      <c r="C578" s="48"/>
      <c r="D578" s="108"/>
      <c r="E578" s="3"/>
      <c r="F578" s="90" t="s">
        <v>331</v>
      </c>
      <c r="G578" s="7"/>
    </row>
    <row r="579" spans="1:8" ht="24.95" customHeight="1" x14ac:dyDescent="0.3">
      <c r="A579" s="58"/>
      <c r="B579" s="47"/>
      <c r="C579" s="48"/>
      <c r="D579" s="108"/>
      <c r="E579" s="3"/>
      <c r="F579" s="92"/>
      <c r="G579" s="61"/>
    </row>
    <row r="580" spans="1:8" ht="24.95" customHeight="1" x14ac:dyDescent="0.3">
      <c r="A580" s="58"/>
      <c r="B580" s="47"/>
      <c r="C580" s="48"/>
      <c r="D580" s="108"/>
      <c r="E580" s="3"/>
      <c r="F580" s="90" t="s">
        <v>333</v>
      </c>
      <c r="G580" s="7" t="s">
        <v>325</v>
      </c>
    </row>
    <row r="581" spans="1:8" ht="24.95" customHeight="1" x14ac:dyDescent="0.3">
      <c r="A581" s="58"/>
      <c r="B581" s="49"/>
      <c r="C581" s="50"/>
      <c r="D581" s="108"/>
      <c r="E581" s="3"/>
    </row>
    <row r="582" spans="1:8" ht="24.95" customHeight="1" x14ac:dyDescent="0.3">
      <c r="A582" s="58"/>
      <c r="B582" s="49"/>
      <c r="C582" s="50"/>
      <c r="D582" s="108"/>
      <c r="E582" s="3"/>
      <c r="F582" s="93" t="s">
        <v>328</v>
      </c>
    </row>
    <row r="583" spans="1:8" ht="24.95" customHeight="1" x14ac:dyDescent="0.3">
      <c r="A583" s="58"/>
      <c r="B583" s="49"/>
      <c r="C583" s="50"/>
      <c r="D583" s="108"/>
      <c r="E583" s="3"/>
      <c r="F583" s="90" t="s">
        <v>330</v>
      </c>
      <c r="G583" s="7" t="s">
        <v>325</v>
      </c>
    </row>
    <row r="584" spans="1:8" ht="24.95" customHeight="1" x14ac:dyDescent="0.3">
      <c r="A584" s="58"/>
      <c r="B584" s="49"/>
      <c r="C584" s="50"/>
      <c r="D584" s="108"/>
      <c r="E584" s="3"/>
      <c r="F584" s="90" t="s">
        <v>329</v>
      </c>
      <c r="G584" s="7" t="s">
        <v>325</v>
      </c>
    </row>
    <row r="585" spans="1:8" ht="24.95" customHeight="1" x14ac:dyDescent="0.3">
      <c r="A585" s="58"/>
      <c r="B585" s="49"/>
      <c r="C585" s="50"/>
      <c r="D585" s="108"/>
      <c r="E585" s="3"/>
      <c r="F585" s="143" t="s">
        <v>337</v>
      </c>
      <c r="G585" s="8" t="s">
        <v>325</v>
      </c>
    </row>
    <row r="586" spans="1:8" ht="24.95" customHeight="1" x14ac:dyDescent="0.3">
      <c r="A586" s="58"/>
      <c r="B586" s="49"/>
      <c r="C586" s="50"/>
      <c r="D586" s="108"/>
      <c r="E586" s="3"/>
      <c r="F586" s="144"/>
      <c r="G586" s="8" t="s">
        <v>325</v>
      </c>
    </row>
    <row r="587" spans="1:8" ht="24.95" customHeight="1" x14ac:dyDescent="0.3">
      <c r="A587" s="58"/>
      <c r="B587" s="49"/>
      <c r="C587" s="50"/>
      <c r="D587" s="108"/>
      <c r="E587" s="3"/>
      <c r="F587" s="144"/>
      <c r="G587" s="8" t="s">
        <v>325</v>
      </c>
    </row>
    <row r="588" spans="1:8" ht="24.95" customHeight="1" x14ac:dyDescent="0.3">
      <c r="A588" s="58"/>
      <c r="B588" s="49"/>
      <c r="C588" s="50"/>
      <c r="D588" s="108"/>
      <c r="E588" s="3"/>
      <c r="F588" s="144"/>
      <c r="G588" s="8" t="s">
        <v>325</v>
      </c>
    </row>
    <row r="589" spans="1:8" ht="24.95" customHeight="1" x14ac:dyDescent="0.3">
      <c r="A589" s="58"/>
      <c r="B589" s="49"/>
      <c r="C589" s="50"/>
      <c r="D589" s="108"/>
      <c r="E589" s="3"/>
      <c r="F589" s="144"/>
      <c r="G589" s="8" t="s">
        <v>325</v>
      </c>
    </row>
    <row r="590" spans="1:8" ht="24.95" customHeight="1" x14ac:dyDescent="0.3">
      <c r="A590" s="58"/>
      <c r="B590" s="49"/>
      <c r="C590" s="50"/>
      <c r="D590" s="108"/>
      <c r="E590" s="3"/>
      <c r="F590" s="144"/>
      <c r="G590" s="8" t="s">
        <v>325</v>
      </c>
    </row>
    <row r="591" spans="1:8" ht="24.95" customHeight="1" x14ac:dyDescent="0.3">
      <c r="A591" s="58"/>
      <c r="B591" s="49"/>
      <c r="C591" s="50"/>
      <c r="D591" s="108"/>
      <c r="E591" s="3"/>
      <c r="F591" s="144"/>
      <c r="G591" s="8" t="s">
        <v>325</v>
      </c>
    </row>
    <row r="592" spans="1:8" ht="24.95" customHeight="1" x14ac:dyDescent="0.3">
      <c r="A592" s="58"/>
      <c r="B592" s="49"/>
      <c r="C592" s="50"/>
      <c r="D592" s="108"/>
      <c r="E592" s="3"/>
      <c r="F592" s="144"/>
      <c r="G592" s="8" t="s">
        <v>325</v>
      </c>
    </row>
    <row r="593" spans="1:8" ht="24.95" customHeight="1" x14ac:dyDescent="0.3">
      <c r="A593" s="58"/>
      <c r="B593" s="49"/>
      <c r="C593" s="50"/>
      <c r="D593" s="108"/>
      <c r="E593" s="3"/>
      <c r="F593" s="144"/>
      <c r="G593" s="8" t="s">
        <v>325</v>
      </c>
    </row>
    <row r="594" spans="1:8" ht="24.95" customHeight="1" x14ac:dyDescent="0.3">
      <c r="A594" s="58"/>
      <c r="B594" s="49"/>
      <c r="C594" s="50"/>
      <c r="D594" s="108"/>
      <c r="E594" s="3"/>
      <c r="F594" s="144"/>
      <c r="G594" s="8" t="s">
        <v>325</v>
      </c>
    </row>
    <row r="595" spans="1:8" ht="24.95" customHeight="1" x14ac:dyDescent="0.3">
      <c r="A595" s="58"/>
      <c r="B595" s="49"/>
      <c r="C595" s="50"/>
      <c r="D595" s="108"/>
      <c r="E595" s="3"/>
      <c r="F595" s="145"/>
      <c r="G595" s="8" t="s">
        <v>325</v>
      </c>
    </row>
    <row r="596" spans="1:8" ht="24.95" customHeight="1" x14ac:dyDescent="0.3">
      <c r="A596" s="58"/>
      <c r="B596" s="49"/>
      <c r="C596" s="50"/>
      <c r="D596" s="108"/>
      <c r="E596" s="3"/>
    </row>
    <row r="597" spans="1:8" ht="24.95" customHeight="1" x14ac:dyDescent="0.3">
      <c r="A597" s="58"/>
      <c r="B597" s="49"/>
      <c r="C597" s="50"/>
      <c r="D597" s="108"/>
      <c r="E597" s="3"/>
    </row>
    <row r="598" spans="1:8" ht="24.95" customHeight="1" x14ac:dyDescent="0.3">
      <c r="A598" s="58"/>
      <c r="B598" s="49"/>
      <c r="C598" s="50"/>
      <c r="D598" s="108"/>
      <c r="E598" s="3"/>
    </row>
    <row r="599" spans="1:8" ht="24.95" customHeight="1" x14ac:dyDescent="0.3">
      <c r="A599" s="58"/>
      <c r="B599" s="49"/>
      <c r="C599" s="50"/>
      <c r="D599" s="108"/>
      <c r="E599" s="3"/>
    </row>
    <row r="600" spans="1:8" ht="24.95" customHeight="1" x14ac:dyDescent="0.3">
      <c r="A600" s="58"/>
      <c r="B600" s="49"/>
      <c r="C600" s="50"/>
      <c r="D600" s="108"/>
      <c r="E600" s="3"/>
    </row>
    <row r="601" spans="1:8" ht="24.95" customHeight="1" x14ac:dyDescent="0.3">
      <c r="A601" s="58"/>
      <c r="B601" s="49"/>
      <c r="C601" s="50"/>
      <c r="D601" s="108"/>
      <c r="E601" s="3"/>
    </row>
    <row r="602" spans="1:8" ht="24.95" customHeight="1" x14ac:dyDescent="0.3">
      <c r="A602" s="58"/>
      <c r="B602" s="49"/>
      <c r="C602" s="50"/>
      <c r="D602" s="108"/>
      <c r="E602" s="3"/>
    </row>
    <row r="603" spans="1:8" ht="24.95" customHeight="1" x14ac:dyDescent="0.3">
      <c r="A603" s="58"/>
      <c r="B603" s="49"/>
      <c r="C603" s="50"/>
      <c r="D603" s="108"/>
      <c r="E603" s="3"/>
    </row>
    <row r="604" spans="1:8" ht="24.95" customHeight="1" x14ac:dyDescent="0.3">
      <c r="A604" s="58"/>
      <c r="B604" s="49"/>
      <c r="C604" s="50"/>
      <c r="D604" s="108"/>
      <c r="E604" s="3"/>
    </row>
    <row r="605" spans="1:8" ht="24.95" customHeight="1" x14ac:dyDescent="0.3">
      <c r="A605" s="58"/>
      <c r="B605" s="49"/>
      <c r="C605" s="50"/>
      <c r="D605" s="108"/>
      <c r="E605" s="3"/>
    </row>
    <row r="606" spans="1:8" s="1" customFormat="1" ht="24.95" customHeight="1" x14ac:dyDescent="0.3">
      <c r="A606" s="59"/>
      <c r="B606" s="52"/>
      <c r="C606" s="53"/>
      <c r="D606" s="109"/>
      <c r="E606" s="3"/>
      <c r="F606" s="94"/>
    </row>
    <row r="607" spans="1:8" ht="28.5" customHeight="1" x14ac:dyDescent="0.3">
      <c r="F607" s="95"/>
    </row>
    <row r="608" spans="1:8" x14ac:dyDescent="0.2">
      <c r="A608" s="57" t="s">
        <v>176</v>
      </c>
      <c r="B608" s="45" t="s">
        <v>177</v>
      </c>
      <c r="C608" s="45" t="s">
        <v>178</v>
      </c>
      <c r="D608" s="110" t="s">
        <v>306</v>
      </c>
      <c r="E608" s="2"/>
      <c r="F608" s="95" t="s">
        <v>355</v>
      </c>
      <c r="H608" s="7"/>
    </row>
    <row r="609" spans="1:8" ht="24.95" customHeight="1" x14ac:dyDescent="0.3">
      <c r="A609" s="58"/>
      <c r="B609" s="47"/>
      <c r="C609" s="48"/>
      <c r="D609" s="108"/>
      <c r="E609" s="3"/>
      <c r="F609" s="90" t="s">
        <v>170</v>
      </c>
      <c r="G609" s="7"/>
      <c r="H609" s="8"/>
    </row>
    <row r="610" spans="1:8" ht="24.95" customHeight="1" x14ac:dyDescent="0.3">
      <c r="A610" s="58"/>
      <c r="B610" s="47"/>
      <c r="C610" s="48"/>
      <c r="D610" s="108"/>
      <c r="E610" s="3"/>
      <c r="F610" s="91" t="s">
        <v>327</v>
      </c>
      <c r="G610" s="83" t="s">
        <v>332</v>
      </c>
      <c r="H610" s="6"/>
    </row>
    <row r="611" spans="1:8" ht="24.95" customHeight="1" x14ac:dyDescent="0.3">
      <c r="A611" s="58"/>
      <c r="B611" s="47"/>
      <c r="C611" s="48"/>
      <c r="D611" s="108"/>
      <c r="E611" s="3"/>
      <c r="F611" s="90" t="s">
        <v>331</v>
      </c>
      <c r="G611" s="7"/>
    </row>
    <row r="612" spans="1:8" ht="24.95" customHeight="1" x14ac:dyDescent="0.3">
      <c r="A612" s="58"/>
      <c r="B612" s="47"/>
      <c r="C612" s="48"/>
      <c r="D612" s="108"/>
      <c r="E612" s="3"/>
      <c r="F612" s="92"/>
      <c r="G612" s="61"/>
    </row>
    <row r="613" spans="1:8" ht="24.95" customHeight="1" x14ac:dyDescent="0.3">
      <c r="A613" s="58"/>
      <c r="B613" s="47"/>
      <c r="C613" s="48"/>
      <c r="D613" s="108"/>
      <c r="E613" s="3"/>
      <c r="F613" s="90" t="s">
        <v>333</v>
      </c>
      <c r="G613" s="7" t="s">
        <v>325</v>
      </c>
    </row>
    <row r="614" spans="1:8" ht="24.95" customHeight="1" x14ac:dyDescent="0.3">
      <c r="A614" s="58"/>
      <c r="B614" s="49"/>
      <c r="C614" s="50"/>
      <c r="D614" s="108"/>
      <c r="E614" s="3"/>
    </row>
    <row r="615" spans="1:8" ht="24.95" customHeight="1" x14ac:dyDescent="0.3">
      <c r="A615" s="58"/>
      <c r="B615" s="49"/>
      <c r="C615" s="50"/>
      <c r="D615" s="108"/>
      <c r="E615" s="3"/>
      <c r="F615" s="93" t="s">
        <v>328</v>
      </c>
    </row>
    <row r="616" spans="1:8" ht="24.95" customHeight="1" x14ac:dyDescent="0.3">
      <c r="A616" s="58"/>
      <c r="B616" s="49"/>
      <c r="C616" s="50"/>
      <c r="D616" s="108"/>
      <c r="E616" s="3"/>
      <c r="F616" s="90" t="s">
        <v>330</v>
      </c>
      <c r="G616" s="7" t="s">
        <v>325</v>
      </c>
    </row>
    <row r="617" spans="1:8" ht="24.95" customHeight="1" x14ac:dyDescent="0.3">
      <c r="A617" s="58"/>
      <c r="B617" s="49"/>
      <c r="C617" s="50"/>
      <c r="D617" s="108"/>
      <c r="E617" s="3"/>
      <c r="F617" s="90" t="s">
        <v>329</v>
      </c>
      <c r="G617" s="7" t="s">
        <v>325</v>
      </c>
    </row>
    <row r="618" spans="1:8" ht="24.95" customHeight="1" x14ac:dyDescent="0.3">
      <c r="A618" s="58"/>
      <c r="B618" s="49"/>
      <c r="C618" s="50"/>
      <c r="D618" s="108"/>
      <c r="E618" s="3"/>
      <c r="F618" s="143" t="s">
        <v>337</v>
      </c>
      <c r="G618" s="8" t="s">
        <v>325</v>
      </c>
    </row>
    <row r="619" spans="1:8" ht="24.95" customHeight="1" x14ac:dyDescent="0.3">
      <c r="A619" s="58"/>
      <c r="B619" s="49"/>
      <c r="C619" s="50"/>
      <c r="D619" s="108"/>
      <c r="E619" s="3"/>
      <c r="F619" s="144"/>
      <c r="G619" s="8" t="s">
        <v>325</v>
      </c>
    </row>
    <row r="620" spans="1:8" ht="24.95" customHeight="1" x14ac:dyDescent="0.3">
      <c r="A620" s="58"/>
      <c r="B620" s="49"/>
      <c r="C620" s="50"/>
      <c r="D620" s="108"/>
      <c r="E620" s="3"/>
      <c r="F620" s="144"/>
      <c r="G620" s="8" t="s">
        <v>325</v>
      </c>
    </row>
    <row r="621" spans="1:8" ht="24.95" customHeight="1" x14ac:dyDescent="0.3">
      <c r="A621" s="58"/>
      <c r="B621" s="49"/>
      <c r="C621" s="50"/>
      <c r="D621" s="108"/>
      <c r="E621" s="3"/>
      <c r="F621" s="144"/>
      <c r="G621" s="8" t="s">
        <v>325</v>
      </c>
    </row>
    <row r="622" spans="1:8" ht="24.95" customHeight="1" x14ac:dyDescent="0.3">
      <c r="A622" s="58"/>
      <c r="B622" s="49"/>
      <c r="C622" s="50"/>
      <c r="D622" s="108"/>
      <c r="E622" s="3"/>
      <c r="F622" s="144"/>
      <c r="G622" s="8" t="s">
        <v>325</v>
      </c>
    </row>
    <row r="623" spans="1:8" ht="24.95" customHeight="1" x14ac:dyDescent="0.3">
      <c r="A623" s="58"/>
      <c r="B623" s="49"/>
      <c r="C623" s="50"/>
      <c r="D623" s="108"/>
      <c r="E623" s="3"/>
      <c r="F623" s="144"/>
      <c r="G623" s="8" t="s">
        <v>325</v>
      </c>
    </row>
    <row r="624" spans="1:8" ht="24.95" customHeight="1" x14ac:dyDescent="0.3">
      <c r="A624" s="58"/>
      <c r="B624" s="49"/>
      <c r="C624" s="50"/>
      <c r="D624" s="108"/>
      <c r="E624" s="3"/>
      <c r="F624" s="144"/>
      <c r="G624" s="8" t="s">
        <v>325</v>
      </c>
    </row>
    <row r="625" spans="1:7" ht="24.95" customHeight="1" x14ac:dyDescent="0.3">
      <c r="A625" s="58"/>
      <c r="B625" s="49"/>
      <c r="C625" s="50"/>
      <c r="D625" s="108"/>
      <c r="E625" s="3"/>
      <c r="F625" s="144"/>
      <c r="G625" s="8" t="s">
        <v>325</v>
      </c>
    </row>
    <row r="626" spans="1:7" ht="24.95" customHeight="1" x14ac:dyDescent="0.3">
      <c r="A626" s="58"/>
      <c r="B626" s="49"/>
      <c r="C626" s="50"/>
      <c r="D626" s="108"/>
      <c r="E626" s="3"/>
      <c r="F626" s="144"/>
      <c r="G626" s="8" t="s">
        <v>325</v>
      </c>
    </row>
    <row r="627" spans="1:7" ht="24.95" customHeight="1" x14ac:dyDescent="0.3">
      <c r="A627" s="58"/>
      <c r="B627" s="49"/>
      <c r="C627" s="50"/>
      <c r="D627" s="108"/>
      <c r="E627" s="3"/>
      <c r="F627" s="144"/>
      <c r="G627" s="8" t="s">
        <v>325</v>
      </c>
    </row>
    <row r="628" spans="1:7" ht="24.95" customHeight="1" x14ac:dyDescent="0.3">
      <c r="A628" s="58"/>
      <c r="B628" s="49"/>
      <c r="C628" s="50"/>
      <c r="D628" s="108"/>
      <c r="E628" s="3"/>
      <c r="F628" s="145"/>
      <c r="G628" s="8" t="s">
        <v>325</v>
      </c>
    </row>
    <row r="629" spans="1:7" ht="24.95" customHeight="1" x14ac:dyDescent="0.3">
      <c r="A629" s="58"/>
      <c r="B629" s="49"/>
      <c r="C629" s="50"/>
      <c r="D629" s="108"/>
      <c r="E629" s="3"/>
    </row>
    <row r="630" spans="1:7" ht="24.95" customHeight="1" x14ac:dyDescent="0.3">
      <c r="A630" s="58"/>
      <c r="B630" s="49"/>
      <c r="C630" s="50"/>
      <c r="D630" s="108"/>
      <c r="E630" s="3"/>
    </row>
    <row r="631" spans="1:7" ht="24.95" customHeight="1" x14ac:dyDescent="0.3">
      <c r="A631" s="58"/>
      <c r="B631" s="49"/>
      <c r="C631" s="50"/>
      <c r="D631" s="108"/>
      <c r="E631" s="3"/>
    </row>
    <row r="632" spans="1:7" ht="24.95" customHeight="1" x14ac:dyDescent="0.3">
      <c r="A632" s="58"/>
      <c r="B632" s="49"/>
      <c r="C632" s="50"/>
      <c r="D632" s="108"/>
      <c r="E632" s="3"/>
    </row>
    <row r="633" spans="1:7" ht="24.95" customHeight="1" x14ac:dyDescent="0.3">
      <c r="A633" s="58"/>
      <c r="B633" s="49"/>
      <c r="C633" s="50"/>
      <c r="D633" s="108"/>
      <c r="E633" s="3"/>
    </row>
    <row r="634" spans="1:7" ht="24.95" customHeight="1" x14ac:dyDescent="0.3">
      <c r="A634" s="58"/>
      <c r="B634" s="49"/>
      <c r="C634" s="50"/>
      <c r="D634" s="108"/>
      <c r="E634" s="3"/>
    </row>
    <row r="635" spans="1:7" ht="24.95" customHeight="1" x14ac:dyDescent="0.3">
      <c r="A635" s="58"/>
      <c r="B635" s="49"/>
      <c r="C635" s="50"/>
      <c r="D635" s="108"/>
      <c r="E635" s="3"/>
    </row>
    <row r="636" spans="1:7" ht="24.95" customHeight="1" x14ac:dyDescent="0.3">
      <c r="A636" s="58"/>
      <c r="B636" s="49"/>
      <c r="C636" s="50"/>
      <c r="D636" s="108"/>
      <c r="E636" s="3"/>
    </row>
    <row r="637" spans="1:7" ht="24.95" customHeight="1" x14ac:dyDescent="0.3">
      <c r="A637" s="58"/>
      <c r="B637" s="49"/>
      <c r="C637" s="50"/>
      <c r="D637" s="108"/>
      <c r="E637" s="3"/>
    </row>
    <row r="638" spans="1:7" ht="24.95" customHeight="1" x14ac:dyDescent="0.3">
      <c r="A638" s="58"/>
      <c r="B638" s="49"/>
      <c r="C638" s="50"/>
      <c r="D638" s="108"/>
      <c r="E638" s="3"/>
    </row>
    <row r="639" spans="1:7" s="1" customFormat="1" ht="24.95" customHeight="1" x14ac:dyDescent="0.3">
      <c r="A639" s="59"/>
      <c r="B639" s="52"/>
      <c r="C639" s="53"/>
      <c r="D639" s="109"/>
      <c r="E639" s="3"/>
      <c r="F639" s="94"/>
    </row>
    <row r="640" spans="1:7" ht="32.25" customHeight="1" x14ac:dyDescent="0.3">
      <c r="F640" s="95"/>
    </row>
    <row r="641" spans="1:8" x14ac:dyDescent="0.2">
      <c r="A641" s="57" t="s">
        <v>176</v>
      </c>
      <c r="B641" s="45" t="s">
        <v>177</v>
      </c>
      <c r="C641" s="45" t="s">
        <v>178</v>
      </c>
      <c r="D641" s="110" t="s">
        <v>306</v>
      </c>
      <c r="E641" s="2"/>
      <c r="F641" s="95" t="s">
        <v>105</v>
      </c>
      <c r="H641" s="7"/>
    </row>
    <row r="642" spans="1:8" ht="24.95" customHeight="1" x14ac:dyDescent="0.3">
      <c r="A642" s="58"/>
      <c r="B642" s="47"/>
      <c r="C642" s="48"/>
      <c r="D642" s="108"/>
      <c r="E642" s="3"/>
      <c r="F642" s="90" t="s">
        <v>170</v>
      </c>
      <c r="G642" s="7"/>
      <c r="H642" s="8"/>
    </row>
    <row r="643" spans="1:8" ht="24.95" customHeight="1" x14ac:dyDescent="0.3">
      <c r="A643" s="58"/>
      <c r="B643" s="47"/>
      <c r="C643" s="48"/>
      <c r="D643" s="108"/>
      <c r="E643" s="3"/>
      <c r="F643" s="91" t="s">
        <v>327</v>
      </c>
      <c r="G643" s="83" t="s">
        <v>332</v>
      </c>
      <c r="H643" s="6"/>
    </row>
    <row r="644" spans="1:8" ht="24.95" customHeight="1" x14ac:dyDescent="0.3">
      <c r="A644" s="58"/>
      <c r="B644" s="47"/>
      <c r="C644" s="48"/>
      <c r="D644" s="108"/>
      <c r="E644" s="3"/>
      <c r="F644" s="90" t="s">
        <v>331</v>
      </c>
      <c r="G644" s="7"/>
    </row>
    <row r="645" spans="1:8" ht="24.95" customHeight="1" x14ac:dyDescent="0.3">
      <c r="A645" s="58"/>
      <c r="B645" s="47"/>
      <c r="C645" s="48"/>
      <c r="D645" s="108"/>
      <c r="E645" s="3"/>
      <c r="F645" s="92"/>
      <c r="G645" s="61"/>
    </row>
    <row r="646" spans="1:8" ht="24.95" customHeight="1" x14ac:dyDescent="0.3">
      <c r="A646" s="58"/>
      <c r="B646" s="47"/>
      <c r="C646" s="48"/>
      <c r="D646" s="108"/>
      <c r="E646" s="3"/>
      <c r="F646" s="90" t="s">
        <v>333</v>
      </c>
      <c r="G646" s="7" t="s">
        <v>325</v>
      </c>
    </row>
    <row r="647" spans="1:8" ht="24.95" customHeight="1" x14ac:dyDescent="0.3">
      <c r="A647" s="58"/>
      <c r="B647" s="49"/>
      <c r="C647" s="50"/>
      <c r="D647" s="108"/>
      <c r="E647" s="3"/>
    </row>
    <row r="648" spans="1:8" ht="24.95" customHeight="1" x14ac:dyDescent="0.3">
      <c r="A648" s="58"/>
      <c r="B648" s="49"/>
      <c r="C648" s="50"/>
      <c r="D648" s="108"/>
      <c r="E648" s="3"/>
      <c r="F648" s="93" t="s">
        <v>328</v>
      </c>
    </row>
    <row r="649" spans="1:8" ht="24.95" customHeight="1" x14ac:dyDescent="0.3">
      <c r="A649" s="58"/>
      <c r="B649" s="49"/>
      <c r="C649" s="50"/>
      <c r="D649" s="108"/>
      <c r="E649" s="3"/>
      <c r="F649" s="90" t="s">
        <v>330</v>
      </c>
      <c r="G649" s="7" t="s">
        <v>325</v>
      </c>
    </row>
    <row r="650" spans="1:8" ht="24.95" customHeight="1" x14ac:dyDescent="0.3">
      <c r="A650" s="58"/>
      <c r="B650" s="49"/>
      <c r="C650" s="50"/>
      <c r="D650" s="108"/>
      <c r="E650" s="3"/>
      <c r="F650" s="90" t="s">
        <v>329</v>
      </c>
      <c r="G650" s="7" t="s">
        <v>325</v>
      </c>
    </row>
    <row r="651" spans="1:8" ht="24.95" customHeight="1" x14ac:dyDescent="0.3">
      <c r="A651" s="58"/>
      <c r="B651" s="49"/>
      <c r="C651" s="50"/>
      <c r="D651" s="108"/>
      <c r="E651" s="3"/>
      <c r="F651" s="143" t="s">
        <v>337</v>
      </c>
      <c r="G651" s="8" t="s">
        <v>325</v>
      </c>
    </row>
    <row r="652" spans="1:8" ht="24.95" customHeight="1" x14ac:dyDescent="0.3">
      <c r="A652" s="58"/>
      <c r="B652" s="49"/>
      <c r="C652" s="50"/>
      <c r="D652" s="108"/>
      <c r="E652" s="3"/>
      <c r="F652" s="144"/>
      <c r="G652" s="8" t="s">
        <v>325</v>
      </c>
    </row>
    <row r="653" spans="1:8" ht="24.95" customHeight="1" x14ac:dyDescent="0.3">
      <c r="A653" s="58"/>
      <c r="B653" s="49"/>
      <c r="C653" s="50"/>
      <c r="D653" s="108"/>
      <c r="E653" s="3"/>
      <c r="F653" s="144"/>
      <c r="G653" s="8" t="s">
        <v>325</v>
      </c>
    </row>
    <row r="654" spans="1:8" ht="24.95" customHeight="1" x14ac:dyDescent="0.3">
      <c r="A654" s="58"/>
      <c r="B654" s="49"/>
      <c r="C654" s="50"/>
      <c r="D654" s="108"/>
      <c r="E654" s="3"/>
      <c r="F654" s="144"/>
      <c r="G654" s="8" t="s">
        <v>325</v>
      </c>
    </row>
    <row r="655" spans="1:8" ht="24.95" customHeight="1" x14ac:dyDescent="0.3">
      <c r="A655" s="58"/>
      <c r="B655" s="49"/>
      <c r="C655" s="50"/>
      <c r="D655" s="108"/>
      <c r="E655" s="3"/>
      <c r="F655" s="144"/>
      <c r="G655" s="8" t="s">
        <v>325</v>
      </c>
    </row>
    <row r="656" spans="1:8" ht="24.95" customHeight="1" x14ac:dyDescent="0.3">
      <c r="A656" s="58"/>
      <c r="B656" s="49"/>
      <c r="C656" s="50"/>
      <c r="D656" s="108"/>
      <c r="E656" s="3"/>
      <c r="F656" s="144"/>
      <c r="G656" s="8" t="s">
        <v>325</v>
      </c>
    </row>
    <row r="657" spans="1:7" ht="24.95" customHeight="1" x14ac:dyDescent="0.3">
      <c r="A657" s="58"/>
      <c r="B657" s="49"/>
      <c r="C657" s="50"/>
      <c r="D657" s="108"/>
      <c r="E657" s="3"/>
      <c r="F657" s="144"/>
      <c r="G657" s="8" t="s">
        <v>325</v>
      </c>
    </row>
    <row r="658" spans="1:7" ht="24.95" customHeight="1" x14ac:dyDescent="0.3">
      <c r="A658" s="58"/>
      <c r="B658" s="49"/>
      <c r="C658" s="50"/>
      <c r="D658" s="108"/>
      <c r="E658" s="3"/>
      <c r="F658" s="144"/>
      <c r="G658" s="8" t="s">
        <v>325</v>
      </c>
    </row>
    <row r="659" spans="1:7" ht="24.95" customHeight="1" x14ac:dyDescent="0.3">
      <c r="A659" s="58"/>
      <c r="B659" s="49"/>
      <c r="C659" s="50"/>
      <c r="D659" s="108"/>
      <c r="E659" s="3"/>
      <c r="F659" s="144"/>
      <c r="G659" s="8" t="s">
        <v>325</v>
      </c>
    </row>
    <row r="660" spans="1:7" ht="24.95" customHeight="1" x14ac:dyDescent="0.3">
      <c r="A660" s="58"/>
      <c r="B660" s="49"/>
      <c r="C660" s="50"/>
      <c r="D660" s="108"/>
      <c r="E660" s="3"/>
      <c r="F660" s="144"/>
      <c r="G660" s="8" t="s">
        <v>325</v>
      </c>
    </row>
    <row r="661" spans="1:7" ht="24.95" customHeight="1" x14ac:dyDescent="0.3">
      <c r="A661" s="58"/>
      <c r="B661" s="49"/>
      <c r="C661" s="50"/>
      <c r="D661" s="108"/>
      <c r="E661" s="3"/>
      <c r="F661" s="145"/>
      <c r="G661" s="8" t="s">
        <v>325</v>
      </c>
    </row>
    <row r="662" spans="1:7" ht="24.95" customHeight="1" x14ac:dyDescent="0.3">
      <c r="A662" s="58"/>
      <c r="B662" s="49"/>
      <c r="C662" s="50"/>
      <c r="D662" s="108"/>
      <c r="E662" s="3"/>
    </row>
    <row r="663" spans="1:7" ht="24.95" customHeight="1" x14ac:dyDescent="0.3">
      <c r="A663" s="58"/>
      <c r="B663" s="49"/>
      <c r="C663" s="50"/>
      <c r="D663" s="108"/>
      <c r="E663" s="3"/>
    </row>
    <row r="664" spans="1:7" ht="24.95" customHeight="1" x14ac:dyDescent="0.3">
      <c r="A664" s="58"/>
      <c r="B664" s="49"/>
      <c r="C664" s="50"/>
      <c r="D664" s="108"/>
      <c r="E664" s="3"/>
    </row>
    <row r="665" spans="1:7" ht="24.95" customHeight="1" x14ac:dyDescent="0.3">
      <c r="A665" s="58"/>
      <c r="B665" s="49"/>
      <c r="C665" s="50"/>
      <c r="D665" s="108"/>
      <c r="E665" s="3"/>
    </row>
    <row r="666" spans="1:7" ht="24.95" customHeight="1" x14ac:dyDescent="0.3">
      <c r="A666" s="58"/>
      <c r="B666" s="49"/>
      <c r="C666" s="50"/>
      <c r="D666" s="108"/>
      <c r="E666" s="3"/>
    </row>
    <row r="667" spans="1:7" ht="24.95" customHeight="1" x14ac:dyDescent="0.3">
      <c r="A667" s="58"/>
      <c r="B667" s="49"/>
      <c r="C667" s="50"/>
      <c r="D667" s="108"/>
      <c r="E667" s="3"/>
    </row>
    <row r="668" spans="1:7" ht="24.95" customHeight="1" x14ac:dyDescent="0.3">
      <c r="A668" s="58"/>
      <c r="B668" s="49"/>
      <c r="C668" s="50"/>
      <c r="D668" s="108"/>
      <c r="E668" s="3"/>
    </row>
    <row r="669" spans="1:7" ht="24.95" customHeight="1" x14ac:dyDescent="0.3">
      <c r="A669" s="58"/>
      <c r="B669" s="49"/>
      <c r="C669" s="50"/>
      <c r="D669" s="108"/>
      <c r="E669" s="3"/>
    </row>
    <row r="670" spans="1:7" ht="24.95" customHeight="1" x14ac:dyDescent="0.3">
      <c r="A670" s="58"/>
      <c r="B670" s="49"/>
      <c r="C670" s="50"/>
      <c r="D670" s="108"/>
      <c r="E670" s="3"/>
    </row>
    <row r="671" spans="1:7" ht="24.95" customHeight="1" x14ac:dyDescent="0.3">
      <c r="A671" s="58"/>
      <c r="B671" s="49"/>
      <c r="C671" s="50"/>
      <c r="D671" s="108"/>
      <c r="E671" s="3"/>
    </row>
    <row r="672" spans="1:7" s="1" customFormat="1" ht="24.95" customHeight="1" x14ac:dyDescent="0.3">
      <c r="A672" s="59"/>
      <c r="B672" s="52"/>
      <c r="C672" s="53"/>
      <c r="D672" s="109"/>
      <c r="E672" s="3"/>
      <c r="F672" s="94"/>
    </row>
    <row r="673" spans="1:8" ht="28.5" customHeight="1" x14ac:dyDescent="0.3">
      <c r="F673" s="95"/>
    </row>
    <row r="674" spans="1:8" x14ac:dyDescent="0.2">
      <c r="A674" s="57" t="s">
        <v>176</v>
      </c>
      <c r="B674" s="45" t="s">
        <v>177</v>
      </c>
      <c r="C674" s="45" t="s">
        <v>178</v>
      </c>
      <c r="D674" s="110" t="s">
        <v>179</v>
      </c>
      <c r="E674" s="2"/>
      <c r="F674" s="95" t="s">
        <v>113</v>
      </c>
      <c r="H674" s="7"/>
    </row>
    <row r="675" spans="1:8" ht="24.95" customHeight="1" x14ac:dyDescent="0.3">
      <c r="A675" s="58"/>
      <c r="B675" s="47"/>
      <c r="C675" s="48"/>
      <c r="D675" s="108"/>
      <c r="E675" s="3"/>
      <c r="F675" s="90" t="s">
        <v>170</v>
      </c>
      <c r="G675" s="7"/>
      <c r="H675" s="8"/>
    </row>
    <row r="676" spans="1:8" ht="24.95" customHeight="1" x14ac:dyDescent="0.3">
      <c r="A676" s="58"/>
      <c r="B676" s="47"/>
      <c r="C676" s="48"/>
      <c r="D676" s="108"/>
      <c r="E676" s="3"/>
      <c r="F676" s="91" t="s">
        <v>327</v>
      </c>
      <c r="G676" s="83" t="s">
        <v>332</v>
      </c>
      <c r="H676" s="6"/>
    </row>
    <row r="677" spans="1:8" ht="24.95" customHeight="1" x14ac:dyDescent="0.3">
      <c r="A677" s="58"/>
      <c r="B677" s="47"/>
      <c r="C677" s="48"/>
      <c r="D677" s="108"/>
      <c r="E677" s="3"/>
      <c r="F677" s="90" t="s">
        <v>331</v>
      </c>
      <c r="G677" s="7"/>
    </row>
    <row r="678" spans="1:8" ht="24.95" customHeight="1" x14ac:dyDescent="0.3">
      <c r="A678" s="58"/>
      <c r="B678" s="47"/>
      <c r="C678" s="48"/>
      <c r="D678" s="108"/>
      <c r="E678" s="3"/>
      <c r="F678" s="92"/>
      <c r="G678" s="61"/>
    </row>
    <row r="679" spans="1:8" ht="24.95" customHeight="1" x14ac:dyDescent="0.3">
      <c r="A679" s="58"/>
      <c r="B679" s="47"/>
      <c r="C679" s="48"/>
      <c r="D679" s="108"/>
      <c r="E679" s="3"/>
      <c r="F679" s="90" t="s">
        <v>333</v>
      </c>
      <c r="G679" s="7" t="s">
        <v>325</v>
      </c>
    </row>
    <row r="680" spans="1:8" ht="24.95" customHeight="1" x14ac:dyDescent="0.3">
      <c r="A680" s="58"/>
      <c r="B680" s="49"/>
      <c r="C680" s="50"/>
      <c r="D680" s="108"/>
      <c r="E680" s="3"/>
    </row>
    <row r="681" spans="1:8" ht="24.95" customHeight="1" x14ac:dyDescent="0.3">
      <c r="A681" s="58"/>
      <c r="B681" s="49"/>
      <c r="C681" s="50"/>
      <c r="D681" s="108"/>
      <c r="E681" s="3"/>
      <c r="F681" s="93" t="s">
        <v>328</v>
      </c>
    </row>
    <row r="682" spans="1:8" ht="24.95" customHeight="1" x14ac:dyDescent="0.3">
      <c r="A682" s="58"/>
      <c r="B682" s="49"/>
      <c r="C682" s="50"/>
      <c r="D682" s="108"/>
      <c r="E682" s="3"/>
      <c r="F682" s="90" t="s">
        <v>358</v>
      </c>
      <c r="G682" s="7" t="s">
        <v>325</v>
      </c>
    </row>
    <row r="683" spans="1:8" ht="24.95" customHeight="1" x14ac:dyDescent="0.3">
      <c r="A683" s="58"/>
      <c r="B683" s="49"/>
      <c r="C683" s="50"/>
      <c r="D683" s="108"/>
      <c r="E683" s="3"/>
      <c r="F683" s="90" t="s">
        <v>359</v>
      </c>
      <c r="G683" s="7" t="s">
        <v>325</v>
      </c>
    </row>
    <row r="684" spans="1:8" ht="24.95" customHeight="1" x14ac:dyDescent="0.3">
      <c r="A684" s="58"/>
      <c r="B684" s="49"/>
      <c r="C684" s="50"/>
      <c r="D684" s="108"/>
      <c r="E684" s="3"/>
      <c r="F684" s="143" t="s">
        <v>360</v>
      </c>
      <c r="G684" s="8" t="s">
        <v>325</v>
      </c>
    </row>
    <row r="685" spans="1:8" ht="24.95" customHeight="1" x14ac:dyDescent="0.3">
      <c r="A685" s="58"/>
      <c r="B685" s="49"/>
      <c r="C685" s="50"/>
      <c r="D685" s="108"/>
      <c r="E685" s="3"/>
      <c r="F685" s="144"/>
      <c r="G685" s="8" t="s">
        <v>325</v>
      </c>
    </row>
    <row r="686" spans="1:8" ht="24.95" customHeight="1" x14ac:dyDescent="0.3">
      <c r="A686" s="58"/>
      <c r="B686" s="49"/>
      <c r="C686" s="50"/>
      <c r="D686" s="108"/>
      <c r="E686" s="3"/>
      <c r="F686" s="144"/>
      <c r="G686" s="8" t="s">
        <v>325</v>
      </c>
    </row>
    <row r="687" spans="1:8" ht="24.95" customHeight="1" x14ac:dyDescent="0.3">
      <c r="A687" s="58"/>
      <c r="B687" s="49"/>
      <c r="C687" s="50"/>
      <c r="D687" s="108"/>
      <c r="E687" s="3"/>
      <c r="F687" s="144"/>
      <c r="G687" s="8" t="s">
        <v>325</v>
      </c>
    </row>
    <row r="688" spans="1:8" ht="24.95" customHeight="1" x14ac:dyDescent="0.3">
      <c r="A688" s="58"/>
      <c r="B688" s="49"/>
      <c r="C688" s="50"/>
      <c r="D688" s="108"/>
      <c r="E688" s="3"/>
      <c r="F688" s="144"/>
      <c r="G688" s="8" t="s">
        <v>325</v>
      </c>
    </row>
    <row r="689" spans="1:7" ht="24.95" customHeight="1" x14ac:dyDescent="0.3">
      <c r="A689" s="58"/>
      <c r="B689" s="49"/>
      <c r="C689" s="50"/>
      <c r="D689" s="108"/>
      <c r="E689" s="3"/>
      <c r="F689" s="144"/>
      <c r="G689" s="8" t="s">
        <v>325</v>
      </c>
    </row>
    <row r="690" spans="1:7" ht="24.95" customHeight="1" x14ac:dyDescent="0.3">
      <c r="A690" s="58"/>
      <c r="B690" s="49"/>
      <c r="C690" s="50"/>
      <c r="D690" s="108"/>
      <c r="E690" s="3"/>
      <c r="F690" s="144"/>
      <c r="G690" s="8" t="s">
        <v>325</v>
      </c>
    </row>
    <row r="691" spans="1:7" ht="24.95" customHeight="1" x14ac:dyDescent="0.3">
      <c r="A691" s="58"/>
      <c r="B691" s="49"/>
      <c r="C691" s="50"/>
      <c r="D691" s="108"/>
      <c r="E691" s="3"/>
      <c r="F691" s="144"/>
      <c r="G691" s="8" t="s">
        <v>325</v>
      </c>
    </row>
    <row r="692" spans="1:7" ht="24.95" customHeight="1" x14ac:dyDescent="0.3">
      <c r="A692" s="58"/>
      <c r="B692" s="49"/>
      <c r="C692" s="50"/>
      <c r="D692" s="108"/>
      <c r="E692" s="3"/>
      <c r="F692" s="144"/>
      <c r="G692" s="8" t="s">
        <v>325</v>
      </c>
    </row>
    <row r="693" spans="1:7" ht="24.95" customHeight="1" x14ac:dyDescent="0.3">
      <c r="A693" s="58"/>
      <c r="B693" s="49"/>
      <c r="C693" s="50"/>
      <c r="D693" s="108"/>
      <c r="E693" s="3"/>
      <c r="F693" s="144"/>
      <c r="G693" s="8" t="s">
        <v>325</v>
      </c>
    </row>
    <row r="694" spans="1:7" ht="24.95" customHeight="1" x14ac:dyDescent="0.3">
      <c r="A694" s="58"/>
      <c r="B694" s="49"/>
      <c r="C694" s="50"/>
      <c r="D694" s="108"/>
      <c r="E694" s="3"/>
      <c r="F694" s="145"/>
      <c r="G694" s="8" t="s">
        <v>325</v>
      </c>
    </row>
    <row r="695" spans="1:7" ht="24.95" customHeight="1" x14ac:dyDescent="0.3">
      <c r="A695" s="58"/>
      <c r="B695" s="49"/>
      <c r="C695" s="50"/>
      <c r="D695" s="108"/>
      <c r="E695" s="3"/>
    </row>
    <row r="696" spans="1:7" ht="24.95" customHeight="1" x14ac:dyDescent="0.3">
      <c r="A696" s="58"/>
      <c r="B696" s="49"/>
      <c r="C696" s="50"/>
      <c r="D696" s="108"/>
      <c r="E696" s="3"/>
    </row>
    <row r="697" spans="1:7" ht="24.95" customHeight="1" x14ac:dyDescent="0.3">
      <c r="A697" s="58"/>
      <c r="B697" s="49"/>
      <c r="C697" s="50"/>
      <c r="D697" s="108"/>
      <c r="E697" s="3"/>
    </row>
    <row r="698" spans="1:7" ht="24.95" customHeight="1" x14ac:dyDescent="0.3">
      <c r="A698" s="58"/>
      <c r="B698" s="49"/>
      <c r="C698" s="50"/>
      <c r="D698" s="108"/>
      <c r="E698" s="3"/>
    </row>
    <row r="699" spans="1:7" ht="24.95" customHeight="1" x14ac:dyDescent="0.3">
      <c r="A699" s="58"/>
      <c r="B699" s="49"/>
      <c r="C699" s="50"/>
      <c r="D699" s="108"/>
      <c r="E699" s="3"/>
    </row>
    <row r="700" spans="1:7" ht="24.95" customHeight="1" x14ac:dyDescent="0.3">
      <c r="A700" s="58"/>
      <c r="B700" s="49"/>
      <c r="C700" s="50"/>
      <c r="D700" s="108"/>
      <c r="E700" s="3"/>
    </row>
    <row r="701" spans="1:7" ht="24.95" customHeight="1" x14ac:dyDescent="0.3">
      <c r="A701" s="58"/>
      <c r="B701" s="49"/>
      <c r="C701" s="50"/>
      <c r="D701" s="108"/>
      <c r="E701" s="3"/>
    </row>
    <row r="702" spans="1:7" ht="24.95" customHeight="1" x14ac:dyDescent="0.3">
      <c r="A702" s="58"/>
      <c r="B702" s="49"/>
      <c r="C702" s="50"/>
      <c r="D702" s="108"/>
      <c r="E702" s="3"/>
    </row>
    <row r="703" spans="1:7" ht="24.95" customHeight="1" x14ac:dyDescent="0.3">
      <c r="A703" s="58"/>
      <c r="B703" s="49"/>
      <c r="C703" s="50"/>
      <c r="D703" s="108"/>
      <c r="E703" s="3"/>
    </row>
    <row r="704" spans="1:7" ht="24.95" customHeight="1" x14ac:dyDescent="0.3">
      <c r="A704" s="58"/>
      <c r="B704" s="49"/>
      <c r="C704" s="50"/>
      <c r="D704" s="108"/>
      <c r="E704" s="3"/>
    </row>
    <row r="705" spans="1:8" s="1" customFormat="1" ht="24.95" customHeight="1" x14ac:dyDescent="0.3">
      <c r="A705" s="59"/>
      <c r="B705" s="52"/>
      <c r="C705" s="53"/>
      <c r="D705" s="109"/>
      <c r="E705" s="3"/>
      <c r="F705" s="94"/>
    </row>
    <row r="706" spans="1:8" ht="32.25" customHeight="1" x14ac:dyDescent="0.3">
      <c r="A706" s="66" t="s">
        <v>307</v>
      </c>
      <c r="F706" s="95"/>
    </row>
    <row r="707" spans="1:8" x14ac:dyDescent="0.2">
      <c r="A707" s="57" t="s">
        <v>180</v>
      </c>
      <c r="B707" s="45" t="s">
        <v>181</v>
      </c>
      <c r="C707" s="45" t="s">
        <v>182</v>
      </c>
      <c r="D707" s="110" t="s">
        <v>306</v>
      </c>
      <c r="E707" s="2"/>
      <c r="F707" s="95" t="s">
        <v>106</v>
      </c>
      <c r="H707" s="7"/>
    </row>
    <row r="708" spans="1:8" ht="24.95" customHeight="1" x14ac:dyDescent="0.3">
      <c r="A708" s="58"/>
      <c r="B708" s="47"/>
      <c r="C708" s="48"/>
      <c r="D708" s="108"/>
      <c r="E708" s="3"/>
      <c r="F708" s="90" t="s">
        <v>170</v>
      </c>
      <c r="G708" s="7"/>
      <c r="H708" s="8"/>
    </row>
    <row r="709" spans="1:8" ht="24.95" customHeight="1" x14ac:dyDescent="0.3">
      <c r="A709" s="58"/>
      <c r="B709" s="47"/>
      <c r="C709" s="48"/>
      <c r="D709" s="108"/>
      <c r="E709" s="3"/>
      <c r="F709" s="91" t="s">
        <v>327</v>
      </c>
      <c r="G709" s="83" t="s">
        <v>332</v>
      </c>
      <c r="H709" s="6"/>
    </row>
    <row r="710" spans="1:8" ht="24.95" customHeight="1" x14ac:dyDescent="0.3">
      <c r="A710" s="58"/>
      <c r="B710" s="47"/>
      <c r="C710" s="48"/>
      <c r="D710" s="108"/>
      <c r="E710" s="3"/>
      <c r="F710" s="90" t="s">
        <v>331</v>
      </c>
      <c r="G710" s="7"/>
    </row>
    <row r="711" spans="1:8" ht="24.95" customHeight="1" x14ac:dyDescent="0.3">
      <c r="A711" s="58"/>
      <c r="B711" s="47"/>
      <c r="C711" s="48"/>
      <c r="D711" s="108"/>
      <c r="E711" s="3"/>
      <c r="F711" s="92"/>
      <c r="G711" s="61"/>
    </row>
    <row r="712" spans="1:8" ht="24.95" customHeight="1" x14ac:dyDescent="0.3">
      <c r="A712" s="58"/>
      <c r="B712" s="47"/>
      <c r="C712" s="48"/>
      <c r="D712" s="108"/>
      <c r="E712" s="3"/>
      <c r="F712" s="90" t="s">
        <v>333</v>
      </c>
      <c r="G712" s="7" t="s">
        <v>325</v>
      </c>
    </row>
    <row r="713" spans="1:8" ht="24.95" customHeight="1" x14ac:dyDescent="0.3">
      <c r="A713" s="58"/>
      <c r="B713" s="49"/>
      <c r="C713" s="50"/>
      <c r="D713" s="108"/>
      <c r="E713" s="3"/>
    </row>
    <row r="714" spans="1:8" ht="24.95" customHeight="1" x14ac:dyDescent="0.3">
      <c r="A714" s="58"/>
      <c r="B714" s="49"/>
      <c r="C714" s="50"/>
      <c r="D714" s="108"/>
      <c r="E714" s="3"/>
      <c r="F714" s="93" t="s">
        <v>328</v>
      </c>
    </row>
    <row r="715" spans="1:8" ht="24.95" customHeight="1" x14ac:dyDescent="0.3">
      <c r="A715" s="58"/>
      <c r="B715" s="49"/>
      <c r="C715" s="50"/>
      <c r="D715" s="108"/>
      <c r="E715" s="3"/>
      <c r="F715" s="90" t="s">
        <v>358</v>
      </c>
      <c r="G715" s="7" t="s">
        <v>325</v>
      </c>
    </row>
    <row r="716" spans="1:8" ht="24.95" customHeight="1" x14ac:dyDescent="0.3">
      <c r="A716" s="58"/>
      <c r="B716" s="49"/>
      <c r="C716" s="50"/>
      <c r="D716" s="108"/>
      <c r="E716" s="3"/>
      <c r="F716" s="90" t="s">
        <v>359</v>
      </c>
      <c r="G716" s="7" t="s">
        <v>325</v>
      </c>
    </row>
    <row r="717" spans="1:8" ht="24.95" customHeight="1" x14ac:dyDescent="0.3">
      <c r="A717" s="58"/>
      <c r="B717" s="49"/>
      <c r="C717" s="50"/>
      <c r="D717" s="108"/>
      <c r="E717" s="3"/>
      <c r="F717" s="143" t="s">
        <v>360</v>
      </c>
      <c r="G717" s="8" t="s">
        <v>325</v>
      </c>
    </row>
    <row r="718" spans="1:8" ht="24.95" customHeight="1" x14ac:dyDescent="0.3">
      <c r="A718" s="58"/>
      <c r="B718" s="49"/>
      <c r="C718" s="50"/>
      <c r="D718" s="108"/>
      <c r="E718" s="3"/>
      <c r="F718" s="144"/>
      <c r="G718" s="8" t="s">
        <v>325</v>
      </c>
    </row>
    <row r="719" spans="1:8" ht="24.95" customHeight="1" x14ac:dyDescent="0.3">
      <c r="A719" s="58"/>
      <c r="B719" s="49"/>
      <c r="C719" s="50"/>
      <c r="D719" s="108"/>
      <c r="E719" s="3"/>
      <c r="F719" s="144"/>
      <c r="G719" s="8" t="s">
        <v>325</v>
      </c>
    </row>
    <row r="720" spans="1:8" ht="24.95" customHeight="1" x14ac:dyDescent="0.3">
      <c r="A720" s="58"/>
      <c r="B720" s="49"/>
      <c r="C720" s="50"/>
      <c r="D720" s="108"/>
      <c r="E720" s="3"/>
      <c r="F720" s="144"/>
      <c r="G720" s="8" t="s">
        <v>325</v>
      </c>
    </row>
    <row r="721" spans="1:7" ht="24.95" customHeight="1" x14ac:dyDescent="0.3">
      <c r="A721" s="58"/>
      <c r="B721" s="49"/>
      <c r="C721" s="50"/>
      <c r="D721" s="108"/>
      <c r="E721" s="3"/>
      <c r="F721" s="144"/>
      <c r="G721" s="8" t="s">
        <v>325</v>
      </c>
    </row>
    <row r="722" spans="1:7" ht="24.95" customHeight="1" x14ac:dyDescent="0.3">
      <c r="A722" s="58"/>
      <c r="B722" s="49"/>
      <c r="C722" s="50"/>
      <c r="D722" s="108"/>
      <c r="E722" s="3"/>
      <c r="F722" s="144"/>
      <c r="G722" s="8" t="s">
        <v>325</v>
      </c>
    </row>
    <row r="723" spans="1:7" ht="24.95" customHeight="1" x14ac:dyDescent="0.3">
      <c r="A723" s="58"/>
      <c r="B723" s="49"/>
      <c r="C723" s="50"/>
      <c r="D723" s="108"/>
      <c r="E723" s="3"/>
      <c r="F723" s="144"/>
      <c r="G723" s="8" t="s">
        <v>325</v>
      </c>
    </row>
    <row r="724" spans="1:7" ht="24.95" customHeight="1" x14ac:dyDescent="0.3">
      <c r="A724" s="58"/>
      <c r="B724" s="49"/>
      <c r="C724" s="50"/>
      <c r="D724" s="108"/>
      <c r="E724" s="3"/>
      <c r="F724" s="144"/>
      <c r="G724" s="8" t="s">
        <v>325</v>
      </c>
    </row>
    <row r="725" spans="1:7" ht="24.95" customHeight="1" x14ac:dyDescent="0.3">
      <c r="A725" s="58"/>
      <c r="B725" s="49"/>
      <c r="C725" s="50"/>
      <c r="D725" s="108"/>
      <c r="E725" s="3"/>
      <c r="F725" s="144"/>
      <c r="G725" s="8" t="s">
        <v>325</v>
      </c>
    </row>
    <row r="726" spans="1:7" ht="24.95" customHeight="1" x14ac:dyDescent="0.3">
      <c r="A726" s="58"/>
      <c r="B726" s="49"/>
      <c r="C726" s="50"/>
      <c r="D726" s="108"/>
      <c r="E726" s="3"/>
      <c r="F726" s="144"/>
      <c r="G726" s="8" t="s">
        <v>325</v>
      </c>
    </row>
    <row r="727" spans="1:7" ht="24.95" customHeight="1" x14ac:dyDescent="0.3">
      <c r="A727" s="58"/>
      <c r="B727" s="49"/>
      <c r="C727" s="50"/>
      <c r="D727" s="108"/>
      <c r="E727" s="3"/>
      <c r="F727" s="145"/>
      <c r="G727" s="8" t="s">
        <v>325</v>
      </c>
    </row>
    <row r="728" spans="1:7" ht="24.95" customHeight="1" x14ac:dyDescent="0.3">
      <c r="A728" s="58"/>
      <c r="B728" s="49"/>
      <c r="C728" s="50"/>
      <c r="D728" s="108"/>
      <c r="E728" s="3"/>
    </row>
    <row r="729" spans="1:7" ht="24.95" customHeight="1" x14ac:dyDescent="0.3">
      <c r="A729" s="58"/>
      <c r="B729" s="49"/>
      <c r="C729" s="50"/>
      <c r="D729" s="108"/>
      <c r="E729" s="3"/>
    </row>
    <row r="730" spans="1:7" ht="24.95" customHeight="1" x14ac:dyDescent="0.3">
      <c r="A730" s="58"/>
      <c r="B730" s="49"/>
      <c r="C730" s="50"/>
      <c r="D730" s="108"/>
      <c r="E730" s="3"/>
    </row>
    <row r="731" spans="1:7" ht="24.95" customHeight="1" x14ac:dyDescent="0.3">
      <c r="A731" s="58"/>
      <c r="B731" s="49"/>
      <c r="C731" s="50"/>
      <c r="D731" s="108"/>
      <c r="E731" s="3"/>
    </row>
    <row r="732" spans="1:7" ht="24.95" customHeight="1" x14ac:dyDescent="0.3">
      <c r="A732" s="58"/>
      <c r="B732" s="49"/>
      <c r="C732" s="50"/>
      <c r="D732" s="108"/>
      <c r="E732" s="3"/>
    </row>
    <row r="733" spans="1:7" ht="24.95" customHeight="1" x14ac:dyDescent="0.3">
      <c r="A733" s="58"/>
      <c r="B733" s="49"/>
      <c r="C733" s="50"/>
      <c r="D733" s="108"/>
      <c r="E733" s="3"/>
    </row>
    <row r="734" spans="1:7" ht="24.95" customHeight="1" x14ac:dyDescent="0.3">
      <c r="A734" s="58"/>
      <c r="B734" s="49"/>
      <c r="C734" s="50"/>
      <c r="D734" s="108"/>
      <c r="E734" s="3"/>
    </row>
    <row r="735" spans="1:7" ht="24.95" customHeight="1" x14ac:dyDescent="0.3">
      <c r="A735" s="58"/>
      <c r="B735" s="49"/>
      <c r="C735" s="50"/>
      <c r="D735" s="108"/>
      <c r="E735" s="3"/>
    </row>
    <row r="736" spans="1:7" ht="24.95" customHeight="1" x14ac:dyDescent="0.3">
      <c r="A736" s="58"/>
      <c r="B736" s="49"/>
      <c r="C736" s="50"/>
      <c r="D736" s="108"/>
      <c r="E736" s="3"/>
    </row>
    <row r="737" spans="1:8" ht="24.95" customHeight="1" x14ac:dyDescent="0.3">
      <c r="A737" s="58"/>
      <c r="B737" s="49"/>
      <c r="C737" s="50"/>
      <c r="D737" s="108"/>
      <c r="E737" s="3"/>
    </row>
    <row r="738" spans="1:8" s="1" customFormat="1" ht="24.95" customHeight="1" x14ac:dyDescent="0.3">
      <c r="A738" s="59"/>
      <c r="B738" s="52"/>
      <c r="C738" s="53"/>
      <c r="D738" s="109"/>
      <c r="E738" s="3"/>
      <c r="F738" s="94"/>
    </row>
    <row r="739" spans="1:8" ht="28.5" customHeight="1" x14ac:dyDescent="0.3">
      <c r="A739" s="66" t="s">
        <v>308</v>
      </c>
      <c r="F739" s="95"/>
    </row>
    <row r="740" spans="1:8" x14ac:dyDescent="0.2">
      <c r="A740" s="57" t="s">
        <v>176</v>
      </c>
      <c r="B740" s="45" t="s">
        <v>177</v>
      </c>
      <c r="C740" s="45" t="s">
        <v>178</v>
      </c>
      <c r="D740" s="110" t="s">
        <v>306</v>
      </c>
      <c r="E740" s="2"/>
      <c r="F740" s="95" t="s">
        <v>107</v>
      </c>
      <c r="H740" s="7"/>
    </row>
    <row r="741" spans="1:8" ht="24.95" customHeight="1" x14ac:dyDescent="0.3">
      <c r="A741" s="58"/>
      <c r="B741" s="47"/>
      <c r="C741" s="48"/>
      <c r="D741" s="108"/>
      <c r="E741" s="3"/>
      <c r="F741" s="90" t="s">
        <v>170</v>
      </c>
      <c r="G741" s="7"/>
      <c r="H741" s="8"/>
    </row>
    <row r="742" spans="1:8" ht="24.95" customHeight="1" x14ac:dyDescent="0.3">
      <c r="A742" s="58"/>
      <c r="B742" s="47"/>
      <c r="C742" s="48"/>
      <c r="D742" s="108"/>
      <c r="E742" s="3"/>
      <c r="F742" s="91" t="s">
        <v>327</v>
      </c>
      <c r="G742" s="83" t="s">
        <v>332</v>
      </c>
      <c r="H742" s="6"/>
    </row>
    <row r="743" spans="1:8" ht="24.95" customHeight="1" x14ac:dyDescent="0.3">
      <c r="A743" s="58"/>
      <c r="B743" s="47"/>
      <c r="C743" s="48"/>
      <c r="D743" s="108"/>
      <c r="E743" s="3"/>
      <c r="F743" s="90" t="s">
        <v>331</v>
      </c>
      <c r="G743" s="7"/>
    </row>
    <row r="744" spans="1:8" ht="24.95" customHeight="1" x14ac:dyDescent="0.3">
      <c r="A744" s="58"/>
      <c r="B744" s="47"/>
      <c r="C744" s="48"/>
      <c r="D744" s="108"/>
      <c r="E744" s="3"/>
      <c r="F744" s="92"/>
      <c r="G744" s="61"/>
    </row>
    <row r="745" spans="1:8" ht="24.95" customHeight="1" x14ac:dyDescent="0.3">
      <c r="A745" s="58"/>
      <c r="B745" s="47"/>
      <c r="C745" s="48"/>
      <c r="D745" s="108"/>
      <c r="E745" s="3"/>
      <c r="F745" s="90" t="s">
        <v>333</v>
      </c>
      <c r="G745" s="7" t="s">
        <v>325</v>
      </c>
    </row>
    <row r="746" spans="1:8" ht="24.95" customHeight="1" x14ac:dyDescent="0.3">
      <c r="A746" s="58"/>
      <c r="B746" s="49"/>
      <c r="C746" s="50"/>
      <c r="D746" s="108"/>
      <c r="E746" s="3"/>
    </row>
    <row r="747" spans="1:8" ht="24.95" customHeight="1" x14ac:dyDescent="0.3">
      <c r="A747" s="58"/>
      <c r="B747" s="49"/>
      <c r="C747" s="50"/>
      <c r="D747" s="108"/>
      <c r="E747" s="3"/>
      <c r="F747" s="93" t="s">
        <v>328</v>
      </c>
    </row>
    <row r="748" spans="1:8" ht="24.95" customHeight="1" x14ac:dyDescent="0.3">
      <c r="A748" s="58"/>
      <c r="B748" s="49"/>
      <c r="C748" s="50"/>
      <c r="D748" s="108"/>
      <c r="E748" s="3"/>
      <c r="F748" s="90" t="s">
        <v>358</v>
      </c>
      <c r="G748" s="7" t="s">
        <v>325</v>
      </c>
    </row>
    <row r="749" spans="1:8" ht="24.95" customHeight="1" x14ac:dyDescent="0.3">
      <c r="A749" s="58"/>
      <c r="B749" s="49"/>
      <c r="C749" s="50"/>
      <c r="D749" s="108"/>
      <c r="E749" s="3"/>
      <c r="F749" s="90" t="s">
        <v>359</v>
      </c>
      <c r="G749" s="7" t="s">
        <v>325</v>
      </c>
    </row>
    <row r="750" spans="1:8" ht="24.95" customHeight="1" x14ac:dyDescent="0.3">
      <c r="A750" s="58"/>
      <c r="B750" s="49"/>
      <c r="C750" s="50"/>
      <c r="D750" s="108"/>
      <c r="E750" s="3"/>
      <c r="F750" s="143" t="s">
        <v>360</v>
      </c>
      <c r="G750" s="8" t="s">
        <v>325</v>
      </c>
    </row>
    <row r="751" spans="1:8" ht="24.95" customHeight="1" x14ac:dyDescent="0.3">
      <c r="A751" s="58"/>
      <c r="B751" s="49"/>
      <c r="C751" s="50"/>
      <c r="D751" s="108"/>
      <c r="E751" s="3"/>
      <c r="F751" s="144"/>
      <c r="G751" s="8" t="s">
        <v>325</v>
      </c>
    </row>
    <row r="752" spans="1:8" ht="24.95" customHeight="1" x14ac:dyDescent="0.3">
      <c r="A752" s="58"/>
      <c r="B752" s="49"/>
      <c r="C752" s="50"/>
      <c r="D752" s="108"/>
      <c r="E752" s="3"/>
      <c r="F752" s="144"/>
      <c r="G752" s="8" t="s">
        <v>325</v>
      </c>
    </row>
    <row r="753" spans="1:7" ht="24.95" customHeight="1" x14ac:dyDescent="0.3">
      <c r="A753" s="58"/>
      <c r="B753" s="49"/>
      <c r="C753" s="50"/>
      <c r="D753" s="108"/>
      <c r="E753" s="3"/>
      <c r="F753" s="144"/>
      <c r="G753" s="8" t="s">
        <v>325</v>
      </c>
    </row>
    <row r="754" spans="1:7" ht="24.95" customHeight="1" x14ac:dyDescent="0.3">
      <c r="A754" s="58"/>
      <c r="B754" s="49"/>
      <c r="C754" s="50"/>
      <c r="D754" s="108"/>
      <c r="E754" s="3"/>
      <c r="F754" s="144"/>
      <c r="G754" s="8" t="s">
        <v>325</v>
      </c>
    </row>
    <row r="755" spans="1:7" ht="24.95" customHeight="1" x14ac:dyDescent="0.3">
      <c r="A755" s="58"/>
      <c r="B755" s="49"/>
      <c r="C755" s="50"/>
      <c r="D755" s="108"/>
      <c r="E755" s="3"/>
      <c r="F755" s="144"/>
      <c r="G755" s="8" t="s">
        <v>325</v>
      </c>
    </row>
    <row r="756" spans="1:7" ht="24.95" customHeight="1" x14ac:dyDescent="0.3">
      <c r="A756" s="58"/>
      <c r="B756" s="49"/>
      <c r="C756" s="50"/>
      <c r="D756" s="108"/>
      <c r="E756" s="3"/>
      <c r="F756" s="144"/>
      <c r="G756" s="8" t="s">
        <v>325</v>
      </c>
    </row>
    <row r="757" spans="1:7" ht="24.95" customHeight="1" x14ac:dyDescent="0.3">
      <c r="A757" s="58"/>
      <c r="B757" s="49"/>
      <c r="C757" s="50"/>
      <c r="D757" s="108"/>
      <c r="E757" s="3"/>
      <c r="F757" s="144"/>
      <c r="G757" s="8" t="s">
        <v>325</v>
      </c>
    </row>
    <row r="758" spans="1:7" ht="24.95" customHeight="1" x14ac:dyDescent="0.3">
      <c r="A758" s="58"/>
      <c r="B758" s="49"/>
      <c r="C758" s="50"/>
      <c r="D758" s="108"/>
      <c r="E758" s="3"/>
      <c r="F758" s="144"/>
      <c r="G758" s="8" t="s">
        <v>325</v>
      </c>
    </row>
    <row r="759" spans="1:7" ht="24.95" customHeight="1" x14ac:dyDescent="0.3">
      <c r="A759" s="58"/>
      <c r="B759" s="49"/>
      <c r="C759" s="50"/>
      <c r="D759" s="108"/>
      <c r="E759" s="3"/>
      <c r="F759" s="144"/>
      <c r="G759" s="8" t="s">
        <v>325</v>
      </c>
    </row>
    <row r="760" spans="1:7" ht="24.95" customHeight="1" x14ac:dyDescent="0.3">
      <c r="A760" s="58"/>
      <c r="B760" s="49"/>
      <c r="C760" s="50"/>
      <c r="D760" s="108"/>
      <c r="E760" s="3"/>
      <c r="F760" s="145"/>
      <c r="G760" s="8" t="s">
        <v>325</v>
      </c>
    </row>
    <row r="761" spans="1:7" ht="24.95" customHeight="1" x14ac:dyDescent="0.3">
      <c r="A761" s="58"/>
      <c r="B761" s="49"/>
      <c r="C761" s="50"/>
      <c r="D761" s="108"/>
      <c r="E761" s="3"/>
    </row>
    <row r="762" spans="1:7" ht="24.95" customHeight="1" x14ac:dyDescent="0.3">
      <c r="A762" s="58"/>
      <c r="B762" s="49"/>
      <c r="C762" s="50"/>
      <c r="D762" s="108"/>
      <c r="E762" s="3"/>
    </row>
    <row r="763" spans="1:7" ht="24.95" customHeight="1" x14ac:dyDescent="0.3">
      <c r="A763" s="58"/>
      <c r="B763" s="49"/>
      <c r="C763" s="50"/>
      <c r="D763" s="108"/>
      <c r="E763" s="3"/>
    </row>
    <row r="764" spans="1:7" ht="24.95" customHeight="1" x14ac:dyDescent="0.3">
      <c r="A764" s="58"/>
      <c r="B764" s="49"/>
      <c r="C764" s="50"/>
      <c r="D764" s="108"/>
      <c r="E764" s="3"/>
    </row>
    <row r="765" spans="1:7" ht="24.95" customHeight="1" x14ac:dyDescent="0.3">
      <c r="A765" s="58"/>
      <c r="B765" s="49"/>
      <c r="C765" s="50"/>
      <c r="D765" s="108"/>
      <c r="E765" s="3"/>
    </row>
    <row r="766" spans="1:7" ht="24.95" customHeight="1" x14ac:dyDescent="0.3">
      <c r="A766" s="58"/>
      <c r="B766" s="49"/>
      <c r="C766" s="50"/>
      <c r="D766" s="108"/>
      <c r="E766" s="3"/>
    </row>
    <row r="767" spans="1:7" ht="24.95" customHeight="1" x14ac:dyDescent="0.3">
      <c r="A767" s="58"/>
      <c r="B767" s="49"/>
      <c r="C767" s="50"/>
      <c r="D767" s="108"/>
      <c r="E767" s="3"/>
    </row>
    <row r="768" spans="1:7" ht="24.95" customHeight="1" x14ac:dyDescent="0.3">
      <c r="A768" s="58"/>
      <c r="B768" s="49"/>
      <c r="C768" s="50"/>
      <c r="D768" s="108"/>
      <c r="E768" s="3"/>
    </row>
    <row r="769" spans="1:8" ht="24.95" customHeight="1" x14ac:dyDescent="0.3">
      <c r="A769" s="58"/>
      <c r="B769" s="49"/>
      <c r="C769" s="50"/>
      <c r="D769" s="108"/>
      <c r="E769" s="3"/>
    </row>
    <row r="770" spans="1:8" ht="24.95" customHeight="1" x14ac:dyDescent="0.3">
      <c r="A770" s="58"/>
      <c r="B770" s="49"/>
      <c r="C770" s="50"/>
      <c r="D770" s="108"/>
      <c r="E770" s="3"/>
    </row>
    <row r="771" spans="1:8" s="1" customFormat="1" ht="24.95" customHeight="1" x14ac:dyDescent="0.3">
      <c r="A771" s="59"/>
      <c r="B771" s="52"/>
      <c r="C771" s="53"/>
      <c r="D771" s="109"/>
      <c r="E771" s="3"/>
      <c r="F771" s="94"/>
    </row>
    <row r="772" spans="1:8" ht="32.25" customHeight="1" x14ac:dyDescent="0.3">
      <c r="F772" s="95"/>
    </row>
    <row r="773" spans="1:8" x14ac:dyDescent="0.2">
      <c r="A773" s="57" t="s">
        <v>176</v>
      </c>
      <c r="B773" s="45" t="s">
        <v>177</v>
      </c>
      <c r="C773" s="45" t="s">
        <v>178</v>
      </c>
      <c r="D773" s="110" t="s">
        <v>306</v>
      </c>
      <c r="E773" s="2"/>
      <c r="F773" s="95" t="s">
        <v>356</v>
      </c>
      <c r="H773" s="7"/>
    </row>
    <row r="774" spans="1:8" ht="24.95" customHeight="1" x14ac:dyDescent="0.3">
      <c r="A774" s="58"/>
      <c r="B774" s="47"/>
      <c r="C774" s="48"/>
      <c r="D774" s="108"/>
      <c r="E774" s="3"/>
      <c r="F774" s="90" t="s">
        <v>170</v>
      </c>
      <c r="G774" s="7"/>
      <c r="H774" s="8"/>
    </row>
    <row r="775" spans="1:8" ht="24.95" customHeight="1" x14ac:dyDescent="0.3">
      <c r="A775" s="58"/>
      <c r="B775" s="47"/>
      <c r="C775" s="48"/>
      <c r="D775" s="108"/>
      <c r="E775" s="3"/>
      <c r="F775" s="91" t="s">
        <v>327</v>
      </c>
      <c r="G775" s="83" t="s">
        <v>332</v>
      </c>
      <c r="H775" s="6"/>
    </row>
    <row r="776" spans="1:8" ht="24.95" customHeight="1" x14ac:dyDescent="0.3">
      <c r="A776" s="58"/>
      <c r="B776" s="47"/>
      <c r="C776" s="48"/>
      <c r="D776" s="108"/>
      <c r="E776" s="3"/>
      <c r="F776" s="90" t="s">
        <v>331</v>
      </c>
      <c r="G776" s="7"/>
    </row>
    <row r="777" spans="1:8" ht="24.95" customHeight="1" x14ac:dyDescent="0.3">
      <c r="A777" s="58"/>
      <c r="B777" s="47"/>
      <c r="C777" s="48"/>
      <c r="D777" s="108"/>
      <c r="E777" s="3"/>
      <c r="F777" s="92"/>
      <c r="G777" s="61"/>
    </row>
    <row r="778" spans="1:8" ht="24.95" customHeight="1" x14ac:dyDescent="0.3">
      <c r="A778" s="58"/>
      <c r="B778" s="47"/>
      <c r="C778" s="48"/>
      <c r="D778" s="108"/>
      <c r="E778" s="3"/>
      <c r="F778" s="90" t="s">
        <v>333</v>
      </c>
      <c r="G778" s="7" t="s">
        <v>325</v>
      </c>
    </row>
    <row r="779" spans="1:8" ht="24.95" customHeight="1" x14ac:dyDescent="0.3">
      <c r="A779" s="58"/>
      <c r="B779" s="49"/>
      <c r="C779" s="50"/>
      <c r="D779" s="108"/>
      <c r="E779" s="3"/>
    </row>
    <row r="780" spans="1:8" ht="24.95" customHeight="1" x14ac:dyDescent="0.3">
      <c r="A780" s="58"/>
      <c r="B780" s="49"/>
      <c r="C780" s="50"/>
      <c r="D780" s="108"/>
      <c r="E780" s="3"/>
      <c r="F780" s="93" t="s">
        <v>328</v>
      </c>
    </row>
    <row r="781" spans="1:8" ht="24.95" customHeight="1" x14ac:dyDescent="0.3">
      <c r="A781" s="58"/>
      <c r="B781" s="49"/>
      <c r="C781" s="50"/>
      <c r="D781" s="108"/>
      <c r="E781" s="3"/>
      <c r="F781" s="90" t="s">
        <v>358</v>
      </c>
      <c r="G781" s="7" t="s">
        <v>325</v>
      </c>
    </row>
    <row r="782" spans="1:8" ht="24.95" customHeight="1" x14ac:dyDescent="0.3">
      <c r="A782" s="58"/>
      <c r="B782" s="49"/>
      <c r="C782" s="50"/>
      <c r="D782" s="108"/>
      <c r="E782" s="3"/>
      <c r="F782" s="90" t="s">
        <v>359</v>
      </c>
      <c r="G782" s="7" t="s">
        <v>325</v>
      </c>
    </row>
    <row r="783" spans="1:8" ht="24.95" customHeight="1" x14ac:dyDescent="0.3">
      <c r="A783" s="58"/>
      <c r="B783" s="49"/>
      <c r="C783" s="50"/>
      <c r="D783" s="108"/>
      <c r="E783" s="3"/>
      <c r="F783" s="143" t="s">
        <v>360</v>
      </c>
      <c r="G783" s="8" t="s">
        <v>325</v>
      </c>
    </row>
    <row r="784" spans="1:8" ht="24.95" customHeight="1" x14ac:dyDescent="0.3">
      <c r="A784" s="58"/>
      <c r="B784" s="49"/>
      <c r="C784" s="50"/>
      <c r="D784" s="108"/>
      <c r="E784" s="3"/>
      <c r="F784" s="144"/>
      <c r="G784" s="8" t="s">
        <v>325</v>
      </c>
    </row>
    <row r="785" spans="1:7" ht="24.95" customHeight="1" x14ac:dyDescent="0.3">
      <c r="A785" s="58"/>
      <c r="B785" s="49"/>
      <c r="C785" s="50"/>
      <c r="D785" s="108"/>
      <c r="E785" s="3"/>
      <c r="F785" s="144"/>
      <c r="G785" s="8" t="s">
        <v>325</v>
      </c>
    </row>
    <row r="786" spans="1:7" ht="24.95" customHeight="1" x14ac:dyDescent="0.3">
      <c r="A786" s="58"/>
      <c r="B786" s="49"/>
      <c r="C786" s="50"/>
      <c r="D786" s="108"/>
      <c r="E786" s="3"/>
      <c r="F786" s="144"/>
      <c r="G786" s="8" t="s">
        <v>325</v>
      </c>
    </row>
    <row r="787" spans="1:7" ht="24.95" customHeight="1" x14ac:dyDescent="0.3">
      <c r="A787" s="58"/>
      <c r="B787" s="49"/>
      <c r="C787" s="50"/>
      <c r="D787" s="108"/>
      <c r="E787" s="3"/>
      <c r="F787" s="144"/>
      <c r="G787" s="8" t="s">
        <v>325</v>
      </c>
    </row>
    <row r="788" spans="1:7" ht="24.95" customHeight="1" x14ac:dyDescent="0.3">
      <c r="A788" s="58"/>
      <c r="B788" s="49"/>
      <c r="C788" s="50"/>
      <c r="D788" s="108"/>
      <c r="E788" s="3"/>
      <c r="F788" s="144"/>
      <c r="G788" s="8" t="s">
        <v>325</v>
      </c>
    </row>
    <row r="789" spans="1:7" ht="24.95" customHeight="1" x14ac:dyDescent="0.3">
      <c r="A789" s="58"/>
      <c r="B789" s="49"/>
      <c r="C789" s="50"/>
      <c r="D789" s="108"/>
      <c r="E789" s="3"/>
      <c r="F789" s="144"/>
      <c r="G789" s="8" t="s">
        <v>325</v>
      </c>
    </row>
    <row r="790" spans="1:7" ht="24.95" customHeight="1" x14ac:dyDescent="0.3">
      <c r="A790" s="58"/>
      <c r="B790" s="49"/>
      <c r="C790" s="50"/>
      <c r="D790" s="108"/>
      <c r="E790" s="3"/>
      <c r="F790" s="144"/>
      <c r="G790" s="8" t="s">
        <v>325</v>
      </c>
    </row>
    <row r="791" spans="1:7" ht="24.95" customHeight="1" x14ac:dyDescent="0.3">
      <c r="A791" s="58"/>
      <c r="B791" s="49"/>
      <c r="C791" s="50"/>
      <c r="D791" s="108"/>
      <c r="E791" s="3"/>
      <c r="F791" s="144"/>
      <c r="G791" s="8" t="s">
        <v>325</v>
      </c>
    </row>
    <row r="792" spans="1:7" ht="24.95" customHeight="1" x14ac:dyDescent="0.3">
      <c r="A792" s="58"/>
      <c r="B792" s="49"/>
      <c r="C792" s="50"/>
      <c r="D792" s="108"/>
      <c r="E792" s="3"/>
      <c r="F792" s="144"/>
      <c r="G792" s="8" t="s">
        <v>325</v>
      </c>
    </row>
    <row r="793" spans="1:7" ht="24.95" customHeight="1" x14ac:dyDescent="0.3">
      <c r="A793" s="58"/>
      <c r="B793" s="49"/>
      <c r="C793" s="50"/>
      <c r="D793" s="108"/>
      <c r="E793" s="3"/>
      <c r="F793" s="145"/>
      <c r="G793" s="8" t="s">
        <v>325</v>
      </c>
    </row>
    <row r="794" spans="1:7" ht="24.95" customHeight="1" x14ac:dyDescent="0.3">
      <c r="A794" s="58"/>
      <c r="B794" s="49"/>
      <c r="C794" s="50"/>
      <c r="D794" s="108"/>
      <c r="E794" s="3"/>
    </row>
    <row r="795" spans="1:7" ht="24.95" customHeight="1" x14ac:dyDescent="0.3">
      <c r="A795" s="58"/>
      <c r="B795" s="49"/>
      <c r="C795" s="50"/>
      <c r="D795" s="108"/>
      <c r="E795" s="3"/>
    </row>
    <row r="796" spans="1:7" ht="24.95" customHeight="1" x14ac:dyDescent="0.3">
      <c r="A796" s="58"/>
      <c r="B796" s="49"/>
      <c r="C796" s="50"/>
      <c r="D796" s="108"/>
      <c r="E796" s="3"/>
    </row>
    <row r="797" spans="1:7" ht="24.95" customHeight="1" x14ac:dyDescent="0.3">
      <c r="A797" s="58"/>
      <c r="B797" s="49"/>
      <c r="C797" s="50"/>
      <c r="D797" s="108"/>
      <c r="E797" s="3"/>
    </row>
    <row r="798" spans="1:7" ht="24.95" customHeight="1" x14ac:dyDescent="0.3">
      <c r="A798" s="58"/>
      <c r="B798" s="49"/>
      <c r="C798" s="50"/>
      <c r="D798" s="108"/>
      <c r="E798" s="3"/>
    </row>
    <row r="799" spans="1:7" ht="24.95" customHeight="1" x14ac:dyDescent="0.3">
      <c r="A799" s="58"/>
      <c r="B799" s="49"/>
      <c r="C799" s="50"/>
      <c r="D799" s="108"/>
      <c r="E799" s="3"/>
    </row>
    <row r="800" spans="1:7" ht="24.95" customHeight="1" x14ac:dyDescent="0.3">
      <c r="A800" s="58"/>
      <c r="B800" s="49"/>
      <c r="C800" s="50"/>
      <c r="D800" s="108"/>
      <c r="E800" s="3"/>
    </row>
    <row r="801" spans="1:8" ht="24.95" customHeight="1" x14ac:dyDescent="0.3">
      <c r="A801" s="58"/>
      <c r="B801" s="49"/>
      <c r="C801" s="50"/>
      <c r="D801" s="108"/>
      <c r="E801" s="3"/>
    </row>
    <row r="802" spans="1:8" ht="24.95" customHeight="1" x14ac:dyDescent="0.3">
      <c r="A802" s="58"/>
      <c r="B802" s="49"/>
      <c r="C802" s="50"/>
      <c r="D802" s="108"/>
      <c r="E802" s="3"/>
    </row>
    <row r="803" spans="1:8" ht="24.95" customHeight="1" x14ac:dyDescent="0.3">
      <c r="A803" s="58"/>
      <c r="B803" s="49"/>
      <c r="C803" s="50"/>
      <c r="D803" s="108"/>
      <c r="E803" s="3"/>
    </row>
    <row r="804" spans="1:8" s="1" customFormat="1" ht="24.95" customHeight="1" x14ac:dyDescent="0.3">
      <c r="A804" s="59"/>
      <c r="B804" s="52"/>
      <c r="C804" s="53"/>
      <c r="D804" s="109"/>
      <c r="E804" s="3"/>
      <c r="F804" s="94"/>
    </row>
    <row r="805" spans="1:8" ht="28.5" customHeight="1" x14ac:dyDescent="0.3">
      <c r="F805" s="95"/>
    </row>
    <row r="806" spans="1:8" x14ac:dyDescent="0.2">
      <c r="A806" s="57" t="s">
        <v>176</v>
      </c>
      <c r="B806" s="45" t="s">
        <v>177</v>
      </c>
      <c r="C806" s="45" t="s">
        <v>178</v>
      </c>
      <c r="D806" s="110" t="s">
        <v>306</v>
      </c>
      <c r="E806" s="2"/>
      <c r="F806" s="95" t="s">
        <v>108</v>
      </c>
      <c r="H806" s="7"/>
    </row>
    <row r="807" spans="1:8" ht="24.95" customHeight="1" x14ac:dyDescent="0.3">
      <c r="A807" s="58"/>
      <c r="B807" s="47"/>
      <c r="C807" s="48"/>
      <c r="D807" s="108"/>
      <c r="E807" s="3"/>
      <c r="F807" s="90" t="s">
        <v>170</v>
      </c>
      <c r="G807" s="7"/>
      <c r="H807" s="8"/>
    </row>
    <row r="808" spans="1:8" ht="24.95" customHeight="1" x14ac:dyDescent="0.3">
      <c r="A808" s="58"/>
      <c r="B808" s="47"/>
      <c r="C808" s="48"/>
      <c r="D808" s="108"/>
      <c r="E808" s="3"/>
      <c r="F808" s="91" t="s">
        <v>327</v>
      </c>
      <c r="G808" s="83" t="s">
        <v>332</v>
      </c>
      <c r="H808" s="6"/>
    </row>
    <row r="809" spans="1:8" ht="24.95" customHeight="1" x14ac:dyDescent="0.3">
      <c r="A809" s="58"/>
      <c r="B809" s="47"/>
      <c r="C809" s="48"/>
      <c r="D809" s="108"/>
      <c r="E809" s="3"/>
      <c r="F809" s="90" t="s">
        <v>331</v>
      </c>
      <c r="G809" s="7"/>
    </row>
    <row r="810" spans="1:8" ht="24.95" customHeight="1" x14ac:dyDescent="0.3">
      <c r="A810" s="58"/>
      <c r="B810" s="47"/>
      <c r="C810" s="48"/>
      <c r="D810" s="108"/>
      <c r="E810" s="3"/>
      <c r="F810" s="92"/>
      <c r="G810" s="61"/>
    </row>
    <row r="811" spans="1:8" ht="24.95" customHeight="1" x14ac:dyDescent="0.3">
      <c r="A811" s="58"/>
      <c r="B811" s="47"/>
      <c r="C811" s="48"/>
      <c r="D811" s="108"/>
      <c r="E811" s="3"/>
      <c r="F811" s="90" t="s">
        <v>333</v>
      </c>
      <c r="G811" s="7" t="s">
        <v>325</v>
      </c>
    </row>
    <row r="812" spans="1:8" ht="24.95" customHeight="1" x14ac:dyDescent="0.3">
      <c r="A812" s="58"/>
      <c r="B812" s="49"/>
      <c r="C812" s="50"/>
      <c r="D812" s="108"/>
      <c r="E812" s="3"/>
    </row>
    <row r="813" spans="1:8" ht="24.95" customHeight="1" x14ac:dyDescent="0.3">
      <c r="A813" s="58"/>
      <c r="B813" s="49"/>
      <c r="C813" s="50"/>
      <c r="D813" s="108"/>
      <c r="E813" s="3"/>
      <c r="F813" s="93" t="s">
        <v>328</v>
      </c>
    </row>
    <row r="814" spans="1:8" ht="24.95" customHeight="1" x14ac:dyDescent="0.3">
      <c r="A814" s="58"/>
      <c r="B814" s="49"/>
      <c r="C814" s="50"/>
      <c r="D814" s="108"/>
      <c r="E814" s="3"/>
      <c r="F814" s="90" t="s">
        <v>358</v>
      </c>
      <c r="G814" s="7" t="s">
        <v>325</v>
      </c>
    </row>
    <row r="815" spans="1:8" ht="24.95" customHeight="1" x14ac:dyDescent="0.3">
      <c r="A815" s="58"/>
      <c r="B815" s="49"/>
      <c r="C815" s="50"/>
      <c r="D815" s="108"/>
      <c r="E815" s="3"/>
      <c r="F815" s="90" t="s">
        <v>359</v>
      </c>
      <c r="G815" s="7" t="s">
        <v>325</v>
      </c>
    </row>
    <row r="816" spans="1:8" ht="24.95" customHeight="1" x14ac:dyDescent="0.3">
      <c r="A816" s="58"/>
      <c r="B816" s="49"/>
      <c r="C816" s="50"/>
      <c r="D816" s="108"/>
      <c r="E816" s="3"/>
      <c r="F816" s="143" t="s">
        <v>360</v>
      </c>
      <c r="G816" s="8" t="s">
        <v>325</v>
      </c>
    </row>
    <row r="817" spans="1:7" ht="24.95" customHeight="1" x14ac:dyDescent="0.3">
      <c r="A817" s="58"/>
      <c r="B817" s="49"/>
      <c r="C817" s="50"/>
      <c r="D817" s="108"/>
      <c r="E817" s="3"/>
      <c r="F817" s="144"/>
      <c r="G817" s="8" t="s">
        <v>325</v>
      </c>
    </row>
    <row r="818" spans="1:7" ht="24.95" customHeight="1" x14ac:dyDescent="0.3">
      <c r="A818" s="58"/>
      <c r="B818" s="49"/>
      <c r="C818" s="50"/>
      <c r="D818" s="108"/>
      <c r="E818" s="3"/>
      <c r="F818" s="144"/>
      <c r="G818" s="8" t="s">
        <v>325</v>
      </c>
    </row>
    <row r="819" spans="1:7" ht="24.95" customHeight="1" x14ac:dyDescent="0.3">
      <c r="A819" s="58"/>
      <c r="B819" s="49"/>
      <c r="C819" s="50"/>
      <c r="D819" s="108"/>
      <c r="E819" s="3"/>
      <c r="F819" s="144"/>
      <c r="G819" s="8" t="s">
        <v>325</v>
      </c>
    </row>
    <row r="820" spans="1:7" ht="24.95" customHeight="1" x14ac:dyDescent="0.3">
      <c r="A820" s="58"/>
      <c r="B820" s="49"/>
      <c r="C820" s="50"/>
      <c r="D820" s="108"/>
      <c r="E820" s="3"/>
      <c r="F820" s="144"/>
      <c r="G820" s="8" t="s">
        <v>325</v>
      </c>
    </row>
    <row r="821" spans="1:7" ht="24.95" customHeight="1" x14ac:dyDescent="0.3">
      <c r="A821" s="58"/>
      <c r="B821" s="49"/>
      <c r="C821" s="50"/>
      <c r="D821" s="108"/>
      <c r="E821" s="3"/>
      <c r="F821" s="144"/>
      <c r="G821" s="8" t="s">
        <v>325</v>
      </c>
    </row>
    <row r="822" spans="1:7" ht="24.95" customHeight="1" x14ac:dyDescent="0.3">
      <c r="A822" s="58"/>
      <c r="B822" s="49"/>
      <c r="C822" s="50"/>
      <c r="D822" s="108"/>
      <c r="E822" s="3"/>
      <c r="F822" s="144"/>
      <c r="G822" s="8" t="s">
        <v>325</v>
      </c>
    </row>
    <row r="823" spans="1:7" ht="24.95" customHeight="1" x14ac:dyDescent="0.3">
      <c r="A823" s="58"/>
      <c r="B823" s="49"/>
      <c r="C823" s="50"/>
      <c r="D823" s="108"/>
      <c r="E823" s="3"/>
      <c r="F823" s="144"/>
      <c r="G823" s="8" t="s">
        <v>325</v>
      </c>
    </row>
    <row r="824" spans="1:7" ht="24.95" customHeight="1" x14ac:dyDescent="0.3">
      <c r="A824" s="58"/>
      <c r="B824" s="49"/>
      <c r="C824" s="50"/>
      <c r="D824" s="108"/>
      <c r="E824" s="3"/>
      <c r="F824" s="144"/>
      <c r="G824" s="8" t="s">
        <v>325</v>
      </c>
    </row>
    <row r="825" spans="1:7" ht="24.95" customHeight="1" x14ac:dyDescent="0.3">
      <c r="A825" s="58"/>
      <c r="B825" s="49"/>
      <c r="C825" s="50"/>
      <c r="D825" s="108"/>
      <c r="E825" s="3"/>
      <c r="F825" s="144"/>
      <c r="G825" s="8" t="s">
        <v>325</v>
      </c>
    </row>
    <row r="826" spans="1:7" ht="24.95" customHeight="1" x14ac:dyDescent="0.3">
      <c r="A826" s="58"/>
      <c r="B826" s="49"/>
      <c r="C826" s="50"/>
      <c r="D826" s="108"/>
      <c r="E826" s="3"/>
      <c r="F826" s="145"/>
      <c r="G826" s="8" t="s">
        <v>325</v>
      </c>
    </row>
    <row r="827" spans="1:7" ht="24.95" customHeight="1" x14ac:dyDescent="0.3">
      <c r="A827" s="58"/>
      <c r="B827" s="49"/>
      <c r="C827" s="50"/>
      <c r="D827" s="108"/>
      <c r="E827" s="3"/>
    </row>
    <row r="828" spans="1:7" ht="24.95" customHeight="1" x14ac:dyDescent="0.3">
      <c r="A828" s="58"/>
      <c r="B828" s="49"/>
      <c r="C828" s="50"/>
      <c r="D828" s="108"/>
      <c r="E828" s="3"/>
    </row>
    <row r="829" spans="1:7" ht="24.95" customHeight="1" x14ac:dyDescent="0.3">
      <c r="A829" s="58"/>
      <c r="B829" s="49"/>
      <c r="C829" s="50"/>
      <c r="D829" s="108"/>
      <c r="E829" s="3"/>
    </row>
    <row r="830" spans="1:7" ht="24.95" customHeight="1" x14ac:dyDescent="0.3">
      <c r="A830" s="58"/>
      <c r="B830" s="49"/>
      <c r="C830" s="50"/>
      <c r="D830" s="108"/>
      <c r="E830" s="3"/>
    </row>
    <row r="831" spans="1:7" ht="24.95" customHeight="1" x14ac:dyDescent="0.3">
      <c r="A831" s="58"/>
      <c r="B831" s="49"/>
      <c r="C831" s="50"/>
      <c r="D831" s="108"/>
      <c r="E831" s="3"/>
    </row>
    <row r="832" spans="1:7" ht="24.95" customHeight="1" x14ac:dyDescent="0.3">
      <c r="A832" s="58"/>
      <c r="B832" s="49"/>
      <c r="C832" s="50"/>
      <c r="D832" s="108"/>
      <c r="E832" s="3"/>
    </row>
    <row r="833" spans="1:8" ht="24.95" customHeight="1" x14ac:dyDescent="0.3">
      <c r="A833" s="58"/>
      <c r="B833" s="49"/>
      <c r="C833" s="50"/>
      <c r="D833" s="108"/>
      <c r="E833" s="3"/>
    </row>
    <row r="834" spans="1:8" ht="24.95" customHeight="1" x14ac:dyDescent="0.3">
      <c r="A834" s="58"/>
      <c r="B834" s="49"/>
      <c r="C834" s="50"/>
      <c r="D834" s="108"/>
      <c r="E834" s="3"/>
    </row>
    <row r="835" spans="1:8" ht="24.95" customHeight="1" x14ac:dyDescent="0.3">
      <c r="A835" s="58"/>
      <c r="B835" s="49"/>
      <c r="C835" s="50"/>
      <c r="D835" s="108"/>
      <c r="E835" s="3"/>
    </row>
    <row r="836" spans="1:8" ht="24.95" customHeight="1" x14ac:dyDescent="0.3">
      <c r="A836" s="58"/>
      <c r="B836" s="49"/>
      <c r="C836" s="50"/>
      <c r="D836" s="108"/>
      <c r="E836" s="3"/>
    </row>
    <row r="837" spans="1:8" s="1" customFormat="1" ht="24.95" customHeight="1" x14ac:dyDescent="0.3">
      <c r="A837" s="59"/>
      <c r="B837" s="52"/>
      <c r="C837" s="53"/>
      <c r="D837" s="109"/>
      <c r="E837" s="3"/>
      <c r="F837" s="94"/>
    </row>
    <row r="838" spans="1:8" ht="32.25" customHeight="1" x14ac:dyDescent="0.3">
      <c r="F838" s="95"/>
    </row>
    <row r="839" spans="1:8" x14ac:dyDescent="0.2">
      <c r="A839" s="57" t="s">
        <v>176</v>
      </c>
      <c r="B839" s="45" t="s">
        <v>177</v>
      </c>
      <c r="C839" s="45" t="s">
        <v>178</v>
      </c>
      <c r="D839" s="110" t="s">
        <v>306</v>
      </c>
      <c r="E839" s="2"/>
      <c r="F839" s="95" t="s">
        <v>109</v>
      </c>
      <c r="H839" s="7"/>
    </row>
    <row r="840" spans="1:8" ht="24.95" customHeight="1" x14ac:dyDescent="0.3">
      <c r="A840" s="58"/>
      <c r="B840" s="47"/>
      <c r="C840" s="48"/>
      <c r="D840" s="108"/>
      <c r="E840" s="3"/>
      <c r="F840" s="90" t="s">
        <v>170</v>
      </c>
      <c r="G840" s="7"/>
      <c r="H840" s="8"/>
    </row>
    <row r="841" spans="1:8" ht="24.95" customHeight="1" x14ac:dyDescent="0.3">
      <c r="A841" s="58"/>
      <c r="B841" s="47"/>
      <c r="C841" s="48"/>
      <c r="D841" s="108"/>
      <c r="E841" s="3"/>
      <c r="F841" s="91" t="s">
        <v>327</v>
      </c>
      <c r="G841" s="83" t="s">
        <v>332</v>
      </c>
      <c r="H841" s="6"/>
    </row>
    <row r="842" spans="1:8" ht="24.95" customHeight="1" x14ac:dyDescent="0.3">
      <c r="A842" s="58"/>
      <c r="B842" s="47"/>
      <c r="C842" s="48"/>
      <c r="D842" s="108"/>
      <c r="E842" s="3"/>
      <c r="F842" s="90" t="s">
        <v>331</v>
      </c>
      <c r="G842" s="7"/>
    </row>
    <row r="843" spans="1:8" ht="24.95" customHeight="1" x14ac:dyDescent="0.3">
      <c r="A843" s="58"/>
      <c r="B843" s="47"/>
      <c r="C843" s="48"/>
      <c r="D843" s="108"/>
      <c r="E843" s="3"/>
      <c r="F843" s="92"/>
      <c r="G843" s="61"/>
    </row>
    <row r="844" spans="1:8" ht="24.95" customHeight="1" x14ac:dyDescent="0.3">
      <c r="A844" s="58"/>
      <c r="B844" s="47"/>
      <c r="C844" s="48"/>
      <c r="D844" s="108"/>
      <c r="E844" s="3"/>
      <c r="F844" s="90" t="s">
        <v>333</v>
      </c>
      <c r="G844" s="7" t="s">
        <v>325</v>
      </c>
    </row>
    <row r="845" spans="1:8" ht="24.95" customHeight="1" x14ac:dyDescent="0.3">
      <c r="A845" s="58"/>
      <c r="B845" s="49"/>
      <c r="C845" s="50"/>
      <c r="D845" s="108"/>
      <c r="E845" s="3"/>
    </row>
    <row r="846" spans="1:8" ht="24.95" customHeight="1" x14ac:dyDescent="0.3">
      <c r="A846" s="58"/>
      <c r="B846" s="49"/>
      <c r="C846" s="50"/>
      <c r="D846" s="108"/>
      <c r="E846" s="3"/>
      <c r="F846" s="93" t="s">
        <v>328</v>
      </c>
    </row>
    <row r="847" spans="1:8" ht="24.95" customHeight="1" x14ac:dyDescent="0.3">
      <c r="A847" s="58"/>
      <c r="B847" s="49"/>
      <c r="C847" s="50"/>
      <c r="D847" s="108"/>
      <c r="E847" s="3"/>
      <c r="F847" s="90" t="s">
        <v>358</v>
      </c>
      <c r="G847" s="7" t="s">
        <v>325</v>
      </c>
    </row>
    <row r="848" spans="1:8" ht="24.95" customHeight="1" x14ac:dyDescent="0.3">
      <c r="A848" s="58"/>
      <c r="B848" s="49"/>
      <c r="C848" s="50"/>
      <c r="D848" s="108"/>
      <c r="E848" s="3"/>
      <c r="F848" s="90" t="s">
        <v>359</v>
      </c>
      <c r="G848" s="7" t="s">
        <v>325</v>
      </c>
    </row>
    <row r="849" spans="1:7" ht="24.95" customHeight="1" x14ac:dyDescent="0.3">
      <c r="A849" s="58"/>
      <c r="B849" s="49"/>
      <c r="C849" s="50"/>
      <c r="D849" s="108"/>
      <c r="E849" s="3"/>
      <c r="F849" s="143" t="s">
        <v>360</v>
      </c>
      <c r="G849" s="8" t="s">
        <v>325</v>
      </c>
    </row>
    <row r="850" spans="1:7" ht="24.95" customHeight="1" x14ac:dyDescent="0.3">
      <c r="A850" s="58"/>
      <c r="B850" s="49"/>
      <c r="C850" s="50"/>
      <c r="D850" s="108"/>
      <c r="E850" s="3"/>
      <c r="F850" s="144"/>
      <c r="G850" s="8" t="s">
        <v>325</v>
      </c>
    </row>
    <row r="851" spans="1:7" ht="24.95" customHeight="1" x14ac:dyDescent="0.3">
      <c r="A851" s="58"/>
      <c r="B851" s="49"/>
      <c r="C851" s="50"/>
      <c r="D851" s="108"/>
      <c r="E851" s="3"/>
      <c r="F851" s="144"/>
      <c r="G851" s="8" t="s">
        <v>325</v>
      </c>
    </row>
    <row r="852" spans="1:7" ht="24.95" customHeight="1" x14ac:dyDescent="0.3">
      <c r="A852" s="58"/>
      <c r="B852" s="49"/>
      <c r="C852" s="50"/>
      <c r="D852" s="108"/>
      <c r="E852" s="3"/>
      <c r="F852" s="144"/>
      <c r="G852" s="8" t="s">
        <v>325</v>
      </c>
    </row>
    <row r="853" spans="1:7" ht="24.95" customHeight="1" x14ac:dyDescent="0.3">
      <c r="A853" s="58"/>
      <c r="B853" s="49"/>
      <c r="C853" s="50"/>
      <c r="D853" s="108"/>
      <c r="E853" s="3"/>
      <c r="F853" s="144"/>
      <c r="G853" s="8" t="s">
        <v>325</v>
      </c>
    </row>
    <row r="854" spans="1:7" ht="24.95" customHeight="1" x14ac:dyDescent="0.3">
      <c r="A854" s="58"/>
      <c r="B854" s="49"/>
      <c r="C854" s="50"/>
      <c r="D854" s="108"/>
      <c r="E854" s="3"/>
      <c r="F854" s="144"/>
      <c r="G854" s="8" t="s">
        <v>325</v>
      </c>
    </row>
    <row r="855" spans="1:7" ht="24.95" customHeight="1" x14ac:dyDescent="0.3">
      <c r="A855" s="58"/>
      <c r="B855" s="49"/>
      <c r="C855" s="50"/>
      <c r="D855" s="108"/>
      <c r="E855" s="3"/>
      <c r="F855" s="144"/>
      <c r="G855" s="8" t="s">
        <v>325</v>
      </c>
    </row>
    <row r="856" spans="1:7" ht="24.95" customHeight="1" x14ac:dyDescent="0.3">
      <c r="A856" s="58"/>
      <c r="B856" s="49"/>
      <c r="C856" s="50"/>
      <c r="D856" s="108"/>
      <c r="E856" s="3"/>
      <c r="F856" s="144"/>
      <c r="G856" s="8" t="s">
        <v>325</v>
      </c>
    </row>
    <row r="857" spans="1:7" ht="24.95" customHeight="1" x14ac:dyDescent="0.3">
      <c r="A857" s="58"/>
      <c r="B857" s="49"/>
      <c r="C857" s="50"/>
      <c r="D857" s="108"/>
      <c r="E857" s="3"/>
      <c r="F857" s="144"/>
      <c r="G857" s="8" t="s">
        <v>325</v>
      </c>
    </row>
    <row r="858" spans="1:7" ht="24.95" customHeight="1" x14ac:dyDescent="0.3">
      <c r="A858" s="58"/>
      <c r="B858" s="49"/>
      <c r="C858" s="50"/>
      <c r="D858" s="108"/>
      <c r="E858" s="3"/>
      <c r="F858" s="144"/>
      <c r="G858" s="8" t="s">
        <v>325</v>
      </c>
    </row>
    <row r="859" spans="1:7" ht="24.95" customHeight="1" x14ac:dyDescent="0.3">
      <c r="A859" s="58"/>
      <c r="B859" s="49"/>
      <c r="C859" s="50"/>
      <c r="D859" s="108"/>
      <c r="E859" s="3"/>
      <c r="F859" s="145"/>
      <c r="G859" s="8" t="s">
        <v>325</v>
      </c>
    </row>
    <row r="860" spans="1:7" ht="24.95" customHeight="1" x14ac:dyDescent="0.3">
      <c r="A860" s="58"/>
      <c r="B860" s="49"/>
      <c r="C860" s="50"/>
      <c r="D860" s="108"/>
      <c r="E860" s="3"/>
    </row>
    <row r="861" spans="1:7" ht="24.95" customHeight="1" x14ac:dyDescent="0.3">
      <c r="A861" s="58"/>
      <c r="B861" s="49"/>
      <c r="C861" s="50"/>
      <c r="D861" s="108"/>
      <c r="E861" s="3"/>
    </row>
    <row r="862" spans="1:7" ht="24.95" customHeight="1" x14ac:dyDescent="0.3">
      <c r="A862" s="58"/>
      <c r="B862" s="49"/>
      <c r="C862" s="50"/>
      <c r="D862" s="108"/>
      <c r="E862" s="3"/>
    </row>
    <row r="863" spans="1:7" ht="24.95" customHeight="1" x14ac:dyDescent="0.3">
      <c r="A863" s="58"/>
      <c r="B863" s="49"/>
      <c r="C863" s="50"/>
      <c r="D863" s="108"/>
      <c r="E863" s="3"/>
    </row>
    <row r="864" spans="1:7" ht="24.95" customHeight="1" x14ac:dyDescent="0.3">
      <c r="A864" s="58"/>
      <c r="B864" s="49"/>
      <c r="C864" s="50"/>
      <c r="D864" s="108"/>
      <c r="E864" s="3"/>
    </row>
    <row r="865" spans="1:8" ht="24.95" customHeight="1" x14ac:dyDescent="0.3">
      <c r="A865" s="58"/>
      <c r="B865" s="49"/>
      <c r="C865" s="50"/>
      <c r="D865" s="108"/>
      <c r="E865" s="3"/>
    </row>
    <row r="866" spans="1:8" ht="24.95" customHeight="1" x14ac:dyDescent="0.3">
      <c r="A866" s="58"/>
      <c r="B866" s="49"/>
      <c r="C866" s="50"/>
      <c r="D866" s="108"/>
      <c r="E866" s="3"/>
    </row>
    <row r="867" spans="1:8" ht="24.95" customHeight="1" x14ac:dyDescent="0.3">
      <c r="A867" s="58"/>
      <c r="B867" s="49"/>
      <c r="C867" s="50"/>
      <c r="D867" s="108"/>
      <c r="E867" s="3"/>
    </row>
    <row r="868" spans="1:8" ht="24.95" customHeight="1" x14ac:dyDescent="0.3">
      <c r="A868" s="58"/>
      <c r="B868" s="49"/>
      <c r="C868" s="50"/>
      <c r="D868" s="108"/>
      <c r="E868" s="3"/>
    </row>
    <row r="869" spans="1:8" ht="24.95" customHeight="1" x14ac:dyDescent="0.3">
      <c r="A869" s="58"/>
      <c r="B869" s="49"/>
      <c r="C869" s="50"/>
      <c r="D869" s="108"/>
      <c r="E869" s="3"/>
    </row>
    <row r="870" spans="1:8" s="1" customFormat="1" ht="24.95" customHeight="1" x14ac:dyDescent="0.3">
      <c r="A870" s="59"/>
      <c r="B870" s="52"/>
      <c r="C870" s="53"/>
      <c r="D870" s="109"/>
      <c r="E870" s="3"/>
      <c r="F870" s="94"/>
    </row>
    <row r="871" spans="1:8" ht="28.5" customHeight="1" x14ac:dyDescent="0.3">
      <c r="F871" s="95"/>
    </row>
    <row r="872" spans="1:8" x14ac:dyDescent="0.2">
      <c r="A872" s="57" t="s">
        <v>176</v>
      </c>
      <c r="B872" s="45" t="s">
        <v>177</v>
      </c>
      <c r="C872" s="45" t="s">
        <v>178</v>
      </c>
      <c r="D872" s="110" t="s">
        <v>306</v>
      </c>
      <c r="E872" s="2"/>
      <c r="F872" s="95" t="s">
        <v>110</v>
      </c>
      <c r="H872" s="7"/>
    </row>
    <row r="873" spans="1:8" ht="24.95" customHeight="1" x14ac:dyDescent="0.3">
      <c r="A873" s="58"/>
      <c r="B873" s="47"/>
      <c r="C873" s="48"/>
      <c r="D873" s="108"/>
      <c r="E873" s="3"/>
      <c r="F873" s="90" t="s">
        <v>170</v>
      </c>
      <c r="G873" s="7"/>
      <c r="H873" s="8"/>
    </row>
    <row r="874" spans="1:8" ht="24.95" customHeight="1" x14ac:dyDescent="0.3">
      <c r="A874" s="58"/>
      <c r="B874" s="47"/>
      <c r="C874" s="48"/>
      <c r="D874" s="108"/>
      <c r="E874" s="3"/>
      <c r="F874" s="91" t="s">
        <v>327</v>
      </c>
      <c r="G874" s="83" t="s">
        <v>332</v>
      </c>
      <c r="H874" s="6"/>
    </row>
    <row r="875" spans="1:8" ht="24.95" customHeight="1" x14ac:dyDescent="0.3">
      <c r="A875" s="58"/>
      <c r="B875" s="47"/>
      <c r="C875" s="48"/>
      <c r="D875" s="108"/>
      <c r="E875" s="3"/>
      <c r="F875" s="90" t="s">
        <v>331</v>
      </c>
      <c r="G875" s="7"/>
    </row>
    <row r="876" spans="1:8" ht="24.95" customHeight="1" x14ac:dyDescent="0.3">
      <c r="A876" s="58"/>
      <c r="B876" s="47"/>
      <c r="C876" s="48"/>
      <c r="D876" s="108"/>
      <c r="E876" s="3"/>
      <c r="F876" s="92"/>
      <c r="G876" s="61"/>
    </row>
    <row r="877" spans="1:8" ht="24.95" customHeight="1" x14ac:dyDescent="0.3">
      <c r="A877" s="58"/>
      <c r="B877" s="47"/>
      <c r="C877" s="48"/>
      <c r="D877" s="108"/>
      <c r="E877" s="3"/>
      <c r="F877" s="90" t="s">
        <v>333</v>
      </c>
      <c r="G877" s="7" t="s">
        <v>325</v>
      </c>
    </row>
    <row r="878" spans="1:8" ht="24.95" customHeight="1" x14ac:dyDescent="0.3">
      <c r="A878" s="58"/>
      <c r="B878" s="49"/>
      <c r="C878" s="50"/>
      <c r="D878" s="108"/>
      <c r="E878" s="3"/>
    </row>
    <row r="879" spans="1:8" ht="24.95" customHeight="1" x14ac:dyDescent="0.3">
      <c r="A879" s="58"/>
      <c r="B879" s="49"/>
      <c r="C879" s="50"/>
      <c r="D879" s="108"/>
      <c r="E879" s="3"/>
      <c r="F879" s="93" t="s">
        <v>328</v>
      </c>
    </row>
    <row r="880" spans="1:8" ht="24.95" customHeight="1" x14ac:dyDescent="0.3">
      <c r="A880" s="58"/>
      <c r="B880" s="49"/>
      <c r="C880" s="50"/>
      <c r="D880" s="108"/>
      <c r="E880" s="3"/>
      <c r="F880" s="90" t="s">
        <v>358</v>
      </c>
      <c r="G880" s="7" t="s">
        <v>325</v>
      </c>
    </row>
    <row r="881" spans="1:7" ht="24.95" customHeight="1" x14ac:dyDescent="0.3">
      <c r="A881" s="58"/>
      <c r="B881" s="49"/>
      <c r="C881" s="50"/>
      <c r="D881" s="108"/>
      <c r="E881" s="3"/>
      <c r="F881" s="90" t="s">
        <v>359</v>
      </c>
      <c r="G881" s="7" t="s">
        <v>325</v>
      </c>
    </row>
    <row r="882" spans="1:7" ht="24.95" customHeight="1" x14ac:dyDescent="0.3">
      <c r="A882" s="58"/>
      <c r="B882" s="49"/>
      <c r="C882" s="50"/>
      <c r="D882" s="108"/>
      <c r="E882" s="3"/>
      <c r="F882" s="143" t="s">
        <v>360</v>
      </c>
      <c r="G882" s="8" t="s">
        <v>325</v>
      </c>
    </row>
    <row r="883" spans="1:7" ht="24.95" customHeight="1" x14ac:dyDescent="0.3">
      <c r="A883" s="58"/>
      <c r="B883" s="49"/>
      <c r="C883" s="50"/>
      <c r="D883" s="108"/>
      <c r="E883" s="3"/>
      <c r="F883" s="144"/>
      <c r="G883" s="8" t="s">
        <v>325</v>
      </c>
    </row>
    <row r="884" spans="1:7" ht="24.95" customHeight="1" x14ac:dyDescent="0.3">
      <c r="A884" s="58"/>
      <c r="B884" s="49"/>
      <c r="C884" s="50"/>
      <c r="D884" s="108"/>
      <c r="E884" s="3"/>
      <c r="F884" s="144"/>
      <c r="G884" s="8" t="s">
        <v>325</v>
      </c>
    </row>
    <row r="885" spans="1:7" ht="24.95" customHeight="1" x14ac:dyDescent="0.3">
      <c r="A885" s="58"/>
      <c r="B885" s="49"/>
      <c r="C885" s="50"/>
      <c r="D885" s="108"/>
      <c r="E885" s="3"/>
      <c r="F885" s="144"/>
      <c r="G885" s="8" t="s">
        <v>325</v>
      </c>
    </row>
    <row r="886" spans="1:7" ht="24.95" customHeight="1" x14ac:dyDescent="0.3">
      <c r="A886" s="58"/>
      <c r="B886" s="49"/>
      <c r="C886" s="50"/>
      <c r="D886" s="108"/>
      <c r="E886" s="3"/>
      <c r="F886" s="144"/>
      <c r="G886" s="8" t="s">
        <v>325</v>
      </c>
    </row>
    <row r="887" spans="1:7" ht="24.95" customHeight="1" x14ac:dyDescent="0.3">
      <c r="A887" s="58"/>
      <c r="B887" s="49"/>
      <c r="C887" s="50"/>
      <c r="D887" s="108"/>
      <c r="E887" s="3"/>
      <c r="F887" s="144"/>
      <c r="G887" s="8" t="s">
        <v>325</v>
      </c>
    </row>
    <row r="888" spans="1:7" ht="24.95" customHeight="1" x14ac:dyDescent="0.3">
      <c r="A888" s="58"/>
      <c r="B888" s="49"/>
      <c r="C888" s="50"/>
      <c r="D888" s="108"/>
      <c r="E888" s="3"/>
      <c r="F888" s="144"/>
      <c r="G888" s="8" t="s">
        <v>325</v>
      </c>
    </row>
    <row r="889" spans="1:7" ht="24.95" customHeight="1" x14ac:dyDescent="0.3">
      <c r="A889" s="58"/>
      <c r="B889" s="49"/>
      <c r="C889" s="50"/>
      <c r="D889" s="108"/>
      <c r="E889" s="3"/>
      <c r="F889" s="144"/>
      <c r="G889" s="8" t="s">
        <v>325</v>
      </c>
    </row>
    <row r="890" spans="1:7" ht="24.95" customHeight="1" x14ac:dyDescent="0.3">
      <c r="A890" s="58"/>
      <c r="B890" s="49"/>
      <c r="C890" s="50"/>
      <c r="D890" s="108"/>
      <c r="E890" s="3"/>
      <c r="F890" s="144"/>
      <c r="G890" s="8" t="s">
        <v>325</v>
      </c>
    </row>
    <row r="891" spans="1:7" ht="24.95" customHeight="1" x14ac:dyDescent="0.3">
      <c r="A891" s="58"/>
      <c r="B891" s="49"/>
      <c r="C891" s="50"/>
      <c r="D891" s="108"/>
      <c r="E891" s="3"/>
      <c r="F891" s="144"/>
      <c r="G891" s="8" t="s">
        <v>325</v>
      </c>
    </row>
    <row r="892" spans="1:7" ht="24.95" customHeight="1" x14ac:dyDescent="0.3">
      <c r="A892" s="58"/>
      <c r="B892" s="49"/>
      <c r="C892" s="50"/>
      <c r="D892" s="108"/>
      <c r="E892" s="3"/>
      <c r="F892" s="145"/>
      <c r="G892" s="8" t="s">
        <v>325</v>
      </c>
    </row>
    <row r="893" spans="1:7" ht="24.95" customHeight="1" x14ac:dyDescent="0.3">
      <c r="A893" s="58"/>
      <c r="B893" s="49"/>
      <c r="C893" s="50"/>
      <c r="D893" s="108"/>
      <c r="E893" s="3"/>
    </row>
    <row r="894" spans="1:7" ht="24.95" customHeight="1" x14ac:dyDescent="0.3">
      <c r="A894" s="58"/>
      <c r="B894" s="49"/>
      <c r="C894" s="50"/>
      <c r="D894" s="108"/>
      <c r="E894" s="3"/>
    </row>
    <row r="895" spans="1:7" ht="24.95" customHeight="1" x14ac:dyDescent="0.3">
      <c r="A895" s="58"/>
      <c r="B895" s="49"/>
      <c r="C895" s="50"/>
      <c r="D895" s="108"/>
      <c r="E895" s="3"/>
    </row>
    <row r="896" spans="1:7" ht="24.95" customHeight="1" x14ac:dyDescent="0.3">
      <c r="A896" s="58"/>
      <c r="B896" s="49"/>
      <c r="C896" s="50"/>
      <c r="D896" s="108"/>
      <c r="E896" s="3"/>
    </row>
    <row r="897" spans="1:8" ht="24.95" customHeight="1" x14ac:dyDescent="0.3">
      <c r="A897" s="58"/>
      <c r="B897" s="49"/>
      <c r="C897" s="50"/>
      <c r="D897" s="108"/>
      <c r="E897" s="3"/>
    </row>
    <row r="898" spans="1:8" ht="24.95" customHeight="1" x14ac:dyDescent="0.3">
      <c r="A898" s="58"/>
      <c r="B898" s="49"/>
      <c r="C898" s="50"/>
      <c r="D898" s="108"/>
      <c r="E898" s="3"/>
    </row>
    <row r="899" spans="1:8" ht="24.95" customHeight="1" x14ac:dyDescent="0.3">
      <c r="A899" s="58"/>
      <c r="B899" s="49"/>
      <c r="C899" s="50"/>
      <c r="D899" s="108"/>
      <c r="E899" s="3"/>
    </row>
    <row r="900" spans="1:8" ht="24.95" customHeight="1" x14ac:dyDescent="0.3">
      <c r="A900" s="58"/>
      <c r="B900" s="49"/>
      <c r="C900" s="50"/>
      <c r="D900" s="108"/>
      <c r="E900" s="3"/>
    </row>
    <row r="901" spans="1:8" ht="24.95" customHeight="1" x14ac:dyDescent="0.3">
      <c r="A901" s="58"/>
      <c r="B901" s="49"/>
      <c r="C901" s="50"/>
      <c r="D901" s="108"/>
      <c r="E901" s="3"/>
    </row>
    <row r="902" spans="1:8" ht="24.95" customHeight="1" x14ac:dyDescent="0.3">
      <c r="A902" s="58"/>
      <c r="B902" s="49"/>
      <c r="C902" s="50"/>
      <c r="D902" s="108"/>
      <c r="E902" s="3"/>
    </row>
    <row r="903" spans="1:8" s="1" customFormat="1" ht="24.95" customHeight="1" x14ac:dyDescent="0.3">
      <c r="A903" s="59"/>
      <c r="B903" s="52"/>
      <c r="C903" s="53"/>
      <c r="D903" s="109"/>
      <c r="E903" s="3"/>
      <c r="F903" s="94"/>
    </row>
    <row r="904" spans="1:8" ht="32.25" customHeight="1" x14ac:dyDescent="0.3">
      <c r="F904" s="95"/>
    </row>
    <row r="905" spans="1:8" x14ac:dyDescent="0.2">
      <c r="A905" s="57" t="s">
        <v>176</v>
      </c>
      <c r="B905" s="45" t="s">
        <v>177</v>
      </c>
      <c r="C905" s="45" t="s">
        <v>178</v>
      </c>
      <c r="D905" s="110" t="s">
        <v>306</v>
      </c>
      <c r="E905" s="2"/>
      <c r="F905" s="95" t="s">
        <v>111</v>
      </c>
      <c r="H905" s="7"/>
    </row>
    <row r="906" spans="1:8" ht="24.95" customHeight="1" x14ac:dyDescent="0.3">
      <c r="A906" s="58"/>
      <c r="B906" s="47"/>
      <c r="C906" s="48"/>
      <c r="D906" s="108"/>
      <c r="E906" s="3"/>
      <c r="F906" s="90" t="s">
        <v>170</v>
      </c>
      <c r="G906" s="7"/>
      <c r="H906" s="8"/>
    </row>
    <row r="907" spans="1:8" ht="24.95" customHeight="1" x14ac:dyDescent="0.3">
      <c r="A907" s="58"/>
      <c r="B907" s="47"/>
      <c r="C907" s="48"/>
      <c r="D907" s="108"/>
      <c r="E907" s="3"/>
      <c r="F907" s="91" t="s">
        <v>327</v>
      </c>
      <c r="G907" s="83" t="s">
        <v>332</v>
      </c>
      <c r="H907" s="6"/>
    </row>
    <row r="908" spans="1:8" ht="24.95" customHeight="1" x14ac:dyDescent="0.3">
      <c r="A908" s="58"/>
      <c r="B908" s="47"/>
      <c r="C908" s="48"/>
      <c r="D908" s="108"/>
      <c r="E908" s="3"/>
      <c r="F908" s="90" t="s">
        <v>331</v>
      </c>
      <c r="G908" s="7"/>
    </row>
    <row r="909" spans="1:8" ht="24.95" customHeight="1" x14ac:dyDescent="0.3">
      <c r="A909" s="58"/>
      <c r="B909" s="47"/>
      <c r="C909" s="48"/>
      <c r="D909" s="108"/>
      <c r="E909" s="3"/>
      <c r="F909" s="92"/>
      <c r="G909" s="61"/>
    </row>
    <row r="910" spans="1:8" ht="24.95" customHeight="1" x14ac:dyDescent="0.3">
      <c r="A910" s="58"/>
      <c r="B910" s="47"/>
      <c r="C910" s="48"/>
      <c r="D910" s="108"/>
      <c r="E910" s="3"/>
      <c r="F910" s="90" t="s">
        <v>333</v>
      </c>
      <c r="G910" s="7" t="s">
        <v>325</v>
      </c>
    </row>
    <row r="911" spans="1:8" ht="24.95" customHeight="1" x14ac:dyDescent="0.3">
      <c r="A911" s="58"/>
      <c r="B911" s="49"/>
      <c r="C911" s="50"/>
      <c r="D911" s="108"/>
      <c r="E911" s="3"/>
    </row>
    <row r="912" spans="1:8" ht="24.95" customHeight="1" x14ac:dyDescent="0.3">
      <c r="A912" s="58"/>
      <c r="B912" s="49"/>
      <c r="C912" s="50"/>
      <c r="D912" s="108"/>
      <c r="E912" s="3"/>
      <c r="F912" s="93" t="s">
        <v>328</v>
      </c>
    </row>
    <row r="913" spans="1:7" ht="24.95" customHeight="1" x14ac:dyDescent="0.3">
      <c r="A913" s="58"/>
      <c r="B913" s="49"/>
      <c r="C913" s="50"/>
      <c r="D913" s="108"/>
      <c r="E913" s="3"/>
      <c r="F913" s="90" t="s">
        <v>358</v>
      </c>
      <c r="G913" s="7" t="s">
        <v>325</v>
      </c>
    </row>
    <row r="914" spans="1:7" ht="24.95" customHeight="1" x14ac:dyDescent="0.3">
      <c r="A914" s="58"/>
      <c r="B914" s="49"/>
      <c r="C914" s="50"/>
      <c r="D914" s="108"/>
      <c r="E914" s="3"/>
      <c r="F914" s="90" t="s">
        <v>359</v>
      </c>
      <c r="G914" s="7" t="s">
        <v>325</v>
      </c>
    </row>
    <row r="915" spans="1:7" ht="24.95" customHeight="1" x14ac:dyDescent="0.3">
      <c r="A915" s="58"/>
      <c r="B915" s="49"/>
      <c r="C915" s="50"/>
      <c r="D915" s="108"/>
      <c r="E915" s="3"/>
      <c r="F915" s="143" t="s">
        <v>360</v>
      </c>
      <c r="G915" s="8" t="s">
        <v>325</v>
      </c>
    </row>
    <row r="916" spans="1:7" ht="24.95" customHeight="1" x14ac:dyDescent="0.3">
      <c r="A916" s="58"/>
      <c r="B916" s="49"/>
      <c r="C916" s="50"/>
      <c r="D916" s="108"/>
      <c r="E916" s="3"/>
      <c r="F916" s="144"/>
      <c r="G916" s="8" t="s">
        <v>325</v>
      </c>
    </row>
    <row r="917" spans="1:7" ht="24.95" customHeight="1" x14ac:dyDescent="0.3">
      <c r="A917" s="58"/>
      <c r="B917" s="49"/>
      <c r="C917" s="50"/>
      <c r="D917" s="108"/>
      <c r="E917" s="3"/>
      <c r="F917" s="144"/>
      <c r="G917" s="8" t="s">
        <v>325</v>
      </c>
    </row>
    <row r="918" spans="1:7" ht="24.95" customHeight="1" x14ac:dyDescent="0.3">
      <c r="A918" s="58"/>
      <c r="B918" s="49"/>
      <c r="C918" s="50"/>
      <c r="D918" s="108"/>
      <c r="E918" s="3"/>
      <c r="F918" s="144"/>
      <c r="G918" s="8" t="s">
        <v>325</v>
      </c>
    </row>
    <row r="919" spans="1:7" ht="24.95" customHeight="1" x14ac:dyDescent="0.3">
      <c r="A919" s="58"/>
      <c r="B919" s="49"/>
      <c r="C919" s="50"/>
      <c r="D919" s="108"/>
      <c r="E919" s="3"/>
      <c r="F919" s="144"/>
      <c r="G919" s="8" t="s">
        <v>325</v>
      </c>
    </row>
    <row r="920" spans="1:7" ht="24.95" customHeight="1" x14ac:dyDescent="0.3">
      <c r="A920" s="58"/>
      <c r="B920" s="49"/>
      <c r="C920" s="50"/>
      <c r="D920" s="108"/>
      <c r="E920" s="3"/>
      <c r="F920" s="144"/>
      <c r="G920" s="8" t="s">
        <v>325</v>
      </c>
    </row>
    <row r="921" spans="1:7" ht="24.95" customHeight="1" x14ac:dyDescent="0.3">
      <c r="A921" s="58"/>
      <c r="B921" s="49"/>
      <c r="C921" s="50"/>
      <c r="D921" s="108"/>
      <c r="E921" s="3"/>
      <c r="F921" s="144"/>
      <c r="G921" s="8" t="s">
        <v>325</v>
      </c>
    </row>
    <row r="922" spans="1:7" ht="24.95" customHeight="1" x14ac:dyDescent="0.3">
      <c r="A922" s="58"/>
      <c r="B922" s="49"/>
      <c r="C922" s="50"/>
      <c r="D922" s="108"/>
      <c r="E922" s="3"/>
      <c r="F922" s="144"/>
      <c r="G922" s="8" t="s">
        <v>325</v>
      </c>
    </row>
    <row r="923" spans="1:7" ht="24.95" customHeight="1" x14ac:dyDescent="0.3">
      <c r="A923" s="58"/>
      <c r="B923" s="49"/>
      <c r="C923" s="50"/>
      <c r="D923" s="108"/>
      <c r="E923" s="3"/>
      <c r="F923" s="144"/>
      <c r="G923" s="8" t="s">
        <v>325</v>
      </c>
    </row>
    <row r="924" spans="1:7" ht="24.95" customHeight="1" x14ac:dyDescent="0.3">
      <c r="A924" s="58"/>
      <c r="B924" s="49"/>
      <c r="C924" s="50"/>
      <c r="D924" s="108"/>
      <c r="E924" s="3"/>
      <c r="F924" s="144"/>
      <c r="G924" s="8" t="s">
        <v>325</v>
      </c>
    </row>
    <row r="925" spans="1:7" ht="24.95" customHeight="1" x14ac:dyDescent="0.3">
      <c r="A925" s="58"/>
      <c r="B925" s="49"/>
      <c r="C925" s="50"/>
      <c r="D925" s="108"/>
      <c r="E925" s="3"/>
      <c r="F925" s="145"/>
      <c r="G925" s="8" t="s">
        <v>325</v>
      </c>
    </row>
    <row r="926" spans="1:7" ht="24.95" customHeight="1" x14ac:dyDescent="0.3">
      <c r="A926" s="58"/>
      <c r="B926" s="49"/>
      <c r="C926" s="50"/>
      <c r="D926" s="108"/>
      <c r="E926" s="3"/>
    </row>
    <row r="927" spans="1:7" ht="24.95" customHeight="1" x14ac:dyDescent="0.3">
      <c r="A927" s="58"/>
      <c r="B927" s="49"/>
      <c r="C927" s="50"/>
      <c r="D927" s="108"/>
      <c r="E927" s="3"/>
    </row>
    <row r="928" spans="1:7" ht="24.95" customHeight="1" x14ac:dyDescent="0.3">
      <c r="A928" s="58"/>
      <c r="B928" s="49"/>
      <c r="C928" s="50"/>
      <c r="D928" s="108"/>
      <c r="E928" s="3"/>
    </row>
    <row r="929" spans="1:8" ht="24.95" customHeight="1" x14ac:dyDescent="0.3">
      <c r="A929" s="58"/>
      <c r="B929" s="49"/>
      <c r="C929" s="50"/>
      <c r="D929" s="108"/>
      <c r="E929" s="3"/>
    </row>
    <row r="930" spans="1:8" ht="24.95" customHeight="1" x14ac:dyDescent="0.3">
      <c r="A930" s="58"/>
      <c r="B930" s="49"/>
      <c r="C930" s="50"/>
      <c r="D930" s="108"/>
      <c r="E930" s="3"/>
    </row>
    <row r="931" spans="1:8" ht="24.95" customHeight="1" x14ac:dyDescent="0.3">
      <c r="A931" s="58"/>
      <c r="B931" s="49"/>
      <c r="C931" s="50"/>
      <c r="D931" s="108"/>
      <c r="E931" s="3"/>
    </row>
    <row r="932" spans="1:8" ht="24.95" customHeight="1" x14ac:dyDescent="0.3">
      <c r="A932" s="58"/>
      <c r="B932" s="49"/>
      <c r="C932" s="50"/>
      <c r="D932" s="108"/>
      <c r="E932" s="3"/>
    </row>
    <row r="933" spans="1:8" ht="24.95" customHeight="1" x14ac:dyDescent="0.3">
      <c r="A933" s="58"/>
      <c r="B933" s="49"/>
      <c r="C933" s="50"/>
      <c r="D933" s="108"/>
      <c r="E933" s="3"/>
    </row>
    <row r="934" spans="1:8" ht="24.95" customHeight="1" x14ac:dyDescent="0.3">
      <c r="A934" s="58"/>
      <c r="B934" s="49"/>
      <c r="C934" s="50"/>
      <c r="D934" s="108"/>
      <c r="E934" s="3"/>
    </row>
    <row r="935" spans="1:8" ht="24.95" customHeight="1" x14ac:dyDescent="0.3">
      <c r="A935" s="58"/>
      <c r="B935" s="49"/>
      <c r="C935" s="50"/>
      <c r="D935" s="108"/>
      <c r="E935" s="3"/>
    </row>
    <row r="936" spans="1:8" s="1" customFormat="1" ht="24.95" customHeight="1" x14ac:dyDescent="0.3">
      <c r="A936" s="59"/>
      <c r="B936" s="52"/>
      <c r="C936" s="53"/>
      <c r="D936" s="109"/>
      <c r="E936" s="3"/>
      <c r="F936" s="94"/>
    </row>
    <row r="937" spans="1:8" ht="28.5" customHeight="1" x14ac:dyDescent="0.3">
      <c r="F937" s="95"/>
    </row>
    <row r="938" spans="1:8" x14ac:dyDescent="0.2">
      <c r="A938" s="57" t="s">
        <v>176</v>
      </c>
      <c r="B938" s="45" t="s">
        <v>177</v>
      </c>
      <c r="C938" s="45" t="s">
        <v>178</v>
      </c>
      <c r="D938" s="110" t="s">
        <v>306</v>
      </c>
      <c r="E938" s="2"/>
      <c r="F938" s="95" t="s">
        <v>112</v>
      </c>
      <c r="H938" s="7"/>
    </row>
    <row r="939" spans="1:8" ht="24.95" customHeight="1" x14ac:dyDescent="0.3">
      <c r="A939" s="58"/>
      <c r="B939" s="47"/>
      <c r="C939" s="48"/>
      <c r="D939" s="108"/>
      <c r="E939" s="3"/>
      <c r="F939" s="90" t="s">
        <v>170</v>
      </c>
      <c r="G939" s="7"/>
      <c r="H939" s="8"/>
    </row>
    <row r="940" spans="1:8" ht="24.95" customHeight="1" x14ac:dyDescent="0.3">
      <c r="A940" s="58"/>
      <c r="B940" s="47"/>
      <c r="C940" s="48"/>
      <c r="D940" s="108"/>
      <c r="E940" s="3"/>
      <c r="F940" s="91" t="s">
        <v>327</v>
      </c>
      <c r="G940" s="83" t="s">
        <v>332</v>
      </c>
      <c r="H940" s="6"/>
    </row>
    <row r="941" spans="1:8" ht="24.95" customHeight="1" x14ac:dyDescent="0.3">
      <c r="A941" s="58"/>
      <c r="B941" s="47"/>
      <c r="C941" s="48"/>
      <c r="D941" s="108"/>
      <c r="E941" s="3"/>
      <c r="F941" s="90" t="s">
        <v>331</v>
      </c>
      <c r="G941" s="7"/>
    </row>
    <row r="942" spans="1:8" ht="24.95" customHeight="1" x14ac:dyDescent="0.3">
      <c r="A942" s="58"/>
      <c r="B942" s="47"/>
      <c r="C942" s="48"/>
      <c r="D942" s="108"/>
      <c r="E942" s="3"/>
      <c r="F942" s="92"/>
      <c r="G942" s="61"/>
    </row>
    <row r="943" spans="1:8" ht="24.95" customHeight="1" x14ac:dyDescent="0.3">
      <c r="A943" s="58"/>
      <c r="B943" s="47"/>
      <c r="C943" s="48"/>
      <c r="D943" s="108"/>
      <c r="E943" s="3"/>
      <c r="F943" s="90" t="s">
        <v>333</v>
      </c>
      <c r="G943" s="7" t="s">
        <v>325</v>
      </c>
    </row>
    <row r="944" spans="1:8" ht="24.95" customHeight="1" x14ac:dyDescent="0.3">
      <c r="A944" s="58"/>
      <c r="B944" s="49"/>
      <c r="C944" s="50"/>
      <c r="D944" s="108"/>
      <c r="E944" s="3"/>
    </row>
    <row r="945" spans="1:7" ht="24.95" customHeight="1" x14ac:dyDescent="0.3">
      <c r="A945" s="58"/>
      <c r="B945" s="49"/>
      <c r="C945" s="50"/>
      <c r="D945" s="108"/>
      <c r="E945" s="3"/>
      <c r="F945" s="93" t="s">
        <v>328</v>
      </c>
    </row>
    <row r="946" spans="1:7" ht="24.95" customHeight="1" x14ac:dyDescent="0.3">
      <c r="A946" s="58"/>
      <c r="B946" s="49"/>
      <c r="C946" s="50"/>
      <c r="D946" s="108"/>
      <c r="E946" s="3"/>
      <c r="F946" s="90" t="s">
        <v>358</v>
      </c>
      <c r="G946" s="7" t="s">
        <v>325</v>
      </c>
    </row>
    <row r="947" spans="1:7" ht="24.95" customHeight="1" x14ac:dyDescent="0.3">
      <c r="A947" s="58"/>
      <c r="B947" s="49"/>
      <c r="C947" s="50"/>
      <c r="D947" s="108"/>
      <c r="E947" s="3"/>
      <c r="F947" s="90" t="s">
        <v>359</v>
      </c>
      <c r="G947" s="7" t="s">
        <v>325</v>
      </c>
    </row>
    <row r="948" spans="1:7" ht="24.95" customHeight="1" x14ac:dyDescent="0.3">
      <c r="A948" s="58"/>
      <c r="B948" s="49"/>
      <c r="C948" s="50"/>
      <c r="D948" s="108"/>
      <c r="E948" s="3"/>
      <c r="F948" s="143" t="s">
        <v>360</v>
      </c>
      <c r="G948" s="8" t="s">
        <v>325</v>
      </c>
    </row>
    <row r="949" spans="1:7" ht="24.95" customHeight="1" x14ac:dyDescent="0.3">
      <c r="A949" s="58"/>
      <c r="B949" s="49"/>
      <c r="C949" s="50"/>
      <c r="D949" s="108"/>
      <c r="E949" s="3"/>
      <c r="F949" s="144"/>
      <c r="G949" s="8" t="s">
        <v>325</v>
      </c>
    </row>
    <row r="950" spans="1:7" ht="24.95" customHeight="1" x14ac:dyDescent="0.3">
      <c r="A950" s="58"/>
      <c r="B950" s="49"/>
      <c r="C950" s="50"/>
      <c r="D950" s="108"/>
      <c r="E950" s="3"/>
      <c r="F950" s="144"/>
      <c r="G950" s="8" t="s">
        <v>325</v>
      </c>
    </row>
    <row r="951" spans="1:7" ht="24.95" customHeight="1" x14ac:dyDescent="0.3">
      <c r="A951" s="58"/>
      <c r="B951" s="49"/>
      <c r="C951" s="50"/>
      <c r="D951" s="108"/>
      <c r="E951" s="3"/>
      <c r="F951" s="144"/>
      <c r="G951" s="8" t="s">
        <v>325</v>
      </c>
    </row>
    <row r="952" spans="1:7" ht="24.95" customHeight="1" x14ac:dyDescent="0.3">
      <c r="A952" s="58"/>
      <c r="B952" s="49"/>
      <c r="C952" s="50"/>
      <c r="D952" s="108"/>
      <c r="E952" s="3"/>
      <c r="F952" s="144"/>
      <c r="G952" s="8" t="s">
        <v>325</v>
      </c>
    </row>
    <row r="953" spans="1:7" ht="24.95" customHeight="1" x14ac:dyDescent="0.3">
      <c r="A953" s="58"/>
      <c r="B953" s="49"/>
      <c r="C953" s="50"/>
      <c r="D953" s="108"/>
      <c r="E953" s="3"/>
      <c r="F953" s="144"/>
      <c r="G953" s="8" t="s">
        <v>325</v>
      </c>
    </row>
    <row r="954" spans="1:7" ht="24.95" customHeight="1" x14ac:dyDescent="0.3">
      <c r="A954" s="58"/>
      <c r="B954" s="49"/>
      <c r="C954" s="50"/>
      <c r="D954" s="108"/>
      <c r="E954" s="3"/>
      <c r="F954" s="144"/>
      <c r="G954" s="8" t="s">
        <v>325</v>
      </c>
    </row>
    <row r="955" spans="1:7" ht="24.95" customHeight="1" x14ac:dyDescent="0.3">
      <c r="A955" s="58"/>
      <c r="B955" s="49"/>
      <c r="C955" s="50"/>
      <c r="D955" s="108"/>
      <c r="E955" s="3"/>
      <c r="F955" s="144"/>
      <c r="G955" s="8" t="s">
        <v>325</v>
      </c>
    </row>
    <row r="956" spans="1:7" ht="24.95" customHeight="1" x14ac:dyDescent="0.3">
      <c r="A956" s="58"/>
      <c r="B956" s="49"/>
      <c r="C956" s="50"/>
      <c r="D956" s="108"/>
      <c r="E956" s="3"/>
      <c r="F956" s="144"/>
      <c r="G956" s="8" t="s">
        <v>325</v>
      </c>
    </row>
    <row r="957" spans="1:7" ht="24.95" customHeight="1" x14ac:dyDescent="0.3">
      <c r="A957" s="58"/>
      <c r="B957" s="49"/>
      <c r="C957" s="50"/>
      <c r="D957" s="108"/>
      <c r="E957" s="3"/>
      <c r="F957" s="144"/>
      <c r="G957" s="8" t="s">
        <v>325</v>
      </c>
    </row>
    <row r="958" spans="1:7" ht="24.95" customHeight="1" x14ac:dyDescent="0.3">
      <c r="A958" s="58"/>
      <c r="B958" s="49"/>
      <c r="C958" s="50"/>
      <c r="D958" s="108"/>
      <c r="E958" s="3"/>
      <c r="F958" s="145"/>
      <c r="G958" s="8" t="s">
        <v>325</v>
      </c>
    </row>
    <row r="959" spans="1:7" ht="24.95" customHeight="1" x14ac:dyDescent="0.3">
      <c r="A959" s="58"/>
      <c r="B959" s="49"/>
      <c r="C959" s="50"/>
      <c r="D959" s="108"/>
      <c r="E959" s="3"/>
    </row>
    <row r="960" spans="1:7" ht="24.95" customHeight="1" x14ac:dyDescent="0.3">
      <c r="A960" s="58"/>
      <c r="B960" s="49"/>
      <c r="C960" s="50"/>
      <c r="D960" s="108"/>
      <c r="E960" s="3"/>
    </row>
    <row r="961" spans="1:8" ht="24.95" customHeight="1" x14ac:dyDescent="0.3">
      <c r="A961" s="58"/>
      <c r="B961" s="49"/>
      <c r="C961" s="50"/>
      <c r="D961" s="108"/>
      <c r="E961" s="3"/>
    </row>
    <row r="962" spans="1:8" ht="24.95" customHeight="1" x14ac:dyDescent="0.3">
      <c r="A962" s="58"/>
      <c r="B962" s="49"/>
      <c r="C962" s="50"/>
      <c r="D962" s="108"/>
      <c r="E962" s="3"/>
    </row>
    <row r="963" spans="1:8" ht="24.95" customHeight="1" x14ac:dyDescent="0.3">
      <c r="A963" s="58"/>
      <c r="B963" s="49"/>
      <c r="C963" s="50"/>
      <c r="D963" s="108"/>
      <c r="E963" s="3"/>
    </row>
    <row r="964" spans="1:8" ht="24.95" customHeight="1" x14ac:dyDescent="0.3">
      <c r="A964" s="58"/>
      <c r="B964" s="49"/>
      <c r="C964" s="50"/>
      <c r="D964" s="108"/>
      <c r="E964" s="3"/>
    </row>
    <row r="965" spans="1:8" ht="24.95" customHeight="1" x14ac:dyDescent="0.3">
      <c r="A965" s="58"/>
      <c r="B965" s="49"/>
      <c r="C965" s="50"/>
      <c r="D965" s="108"/>
      <c r="E965" s="3"/>
    </row>
    <row r="966" spans="1:8" ht="24.95" customHeight="1" x14ac:dyDescent="0.3">
      <c r="A966" s="58"/>
      <c r="B966" s="49"/>
      <c r="C966" s="50"/>
      <c r="D966" s="108"/>
      <c r="E966" s="3"/>
    </row>
    <row r="967" spans="1:8" ht="24.95" customHeight="1" x14ac:dyDescent="0.3">
      <c r="A967" s="58"/>
      <c r="B967" s="49"/>
      <c r="C967" s="50"/>
      <c r="D967" s="108"/>
      <c r="E967" s="3"/>
    </row>
    <row r="968" spans="1:8" ht="24.95" customHeight="1" x14ac:dyDescent="0.3">
      <c r="A968" s="58"/>
      <c r="B968" s="49"/>
      <c r="C968" s="50"/>
      <c r="D968" s="108"/>
      <c r="E968" s="3"/>
    </row>
    <row r="969" spans="1:8" s="1" customFormat="1" ht="24.95" customHeight="1" x14ac:dyDescent="0.3">
      <c r="A969" s="59"/>
      <c r="B969" s="52"/>
      <c r="C969" s="53"/>
      <c r="D969" s="109"/>
      <c r="E969" s="3"/>
      <c r="F969" s="94"/>
    </row>
    <row r="970" spans="1:8" ht="32.25" customHeight="1" x14ac:dyDescent="0.3">
      <c r="F970" s="95"/>
    </row>
    <row r="971" spans="1:8" x14ac:dyDescent="0.2">
      <c r="A971" s="57" t="s">
        <v>176</v>
      </c>
      <c r="B971" s="45" t="s">
        <v>177</v>
      </c>
      <c r="C971" s="45" t="s">
        <v>178</v>
      </c>
      <c r="D971" s="110" t="s">
        <v>306</v>
      </c>
      <c r="E971" s="2"/>
      <c r="F971" s="95" t="s">
        <v>114</v>
      </c>
      <c r="H971" s="7"/>
    </row>
    <row r="972" spans="1:8" ht="24.95" customHeight="1" x14ac:dyDescent="0.3">
      <c r="A972" s="58"/>
      <c r="B972" s="47"/>
      <c r="C972" s="48"/>
      <c r="D972" s="108"/>
      <c r="E972" s="3"/>
      <c r="F972" s="90" t="s">
        <v>170</v>
      </c>
      <c r="G972" s="7"/>
      <c r="H972" s="8"/>
    </row>
    <row r="973" spans="1:8" ht="24.95" customHeight="1" x14ac:dyDescent="0.3">
      <c r="A973" s="58"/>
      <c r="B973" s="47"/>
      <c r="C973" s="48"/>
      <c r="D973" s="108"/>
      <c r="E973" s="3"/>
      <c r="F973" s="91" t="s">
        <v>327</v>
      </c>
      <c r="G973" s="83" t="s">
        <v>332</v>
      </c>
      <c r="H973" s="6"/>
    </row>
    <row r="974" spans="1:8" ht="24.95" customHeight="1" x14ac:dyDescent="0.3">
      <c r="A974" s="58"/>
      <c r="B974" s="47"/>
      <c r="C974" s="48"/>
      <c r="D974" s="108"/>
      <c r="E974" s="3"/>
      <c r="F974" s="90" t="s">
        <v>331</v>
      </c>
      <c r="G974" s="7"/>
    </row>
    <row r="975" spans="1:8" ht="24.95" customHeight="1" x14ac:dyDescent="0.3">
      <c r="A975" s="58"/>
      <c r="B975" s="47"/>
      <c r="C975" s="48"/>
      <c r="D975" s="108"/>
      <c r="E975" s="3"/>
      <c r="F975" s="92"/>
      <c r="G975" s="61"/>
    </row>
    <row r="976" spans="1:8" ht="24.95" customHeight="1" x14ac:dyDescent="0.3">
      <c r="A976" s="58"/>
      <c r="B976" s="47"/>
      <c r="C976" s="48"/>
      <c r="D976" s="108"/>
      <c r="E976" s="3"/>
      <c r="F976" s="90" t="s">
        <v>333</v>
      </c>
      <c r="G976" s="7" t="s">
        <v>325</v>
      </c>
    </row>
    <row r="977" spans="1:7" ht="24.95" customHeight="1" x14ac:dyDescent="0.3">
      <c r="A977" s="58"/>
      <c r="B977" s="49"/>
      <c r="C977" s="50"/>
      <c r="D977" s="108"/>
      <c r="E977" s="3"/>
    </row>
    <row r="978" spans="1:7" ht="24.95" customHeight="1" x14ac:dyDescent="0.3">
      <c r="A978" s="58"/>
      <c r="B978" s="49"/>
      <c r="C978" s="50"/>
      <c r="D978" s="108"/>
      <c r="E978" s="3"/>
      <c r="F978" s="93" t="s">
        <v>328</v>
      </c>
    </row>
    <row r="979" spans="1:7" ht="24.95" customHeight="1" x14ac:dyDescent="0.3">
      <c r="A979" s="58"/>
      <c r="B979" s="49"/>
      <c r="C979" s="50"/>
      <c r="D979" s="108"/>
      <c r="E979" s="3"/>
      <c r="F979" s="90" t="s">
        <v>358</v>
      </c>
      <c r="G979" s="7" t="s">
        <v>325</v>
      </c>
    </row>
    <row r="980" spans="1:7" ht="24.95" customHeight="1" x14ac:dyDescent="0.3">
      <c r="A980" s="58"/>
      <c r="B980" s="49"/>
      <c r="C980" s="50"/>
      <c r="D980" s="108"/>
      <c r="E980" s="3"/>
      <c r="F980" s="90" t="s">
        <v>359</v>
      </c>
      <c r="G980" s="7" t="s">
        <v>325</v>
      </c>
    </row>
    <row r="981" spans="1:7" ht="24.95" customHeight="1" x14ac:dyDescent="0.3">
      <c r="A981" s="58"/>
      <c r="B981" s="49"/>
      <c r="C981" s="50"/>
      <c r="D981" s="108"/>
      <c r="E981" s="3"/>
      <c r="F981" s="143" t="s">
        <v>360</v>
      </c>
      <c r="G981" s="8" t="s">
        <v>325</v>
      </c>
    </row>
    <row r="982" spans="1:7" ht="24.95" customHeight="1" x14ac:dyDescent="0.3">
      <c r="A982" s="58"/>
      <c r="B982" s="49"/>
      <c r="C982" s="50"/>
      <c r="D982" s="108"/>
      <c r="E982" s="3"/>
      <c r="F982" s="144"/>
      <c r="G982" s="8" t="s">
        <v>325</v>
      </c>
    </row>
    <row r="983" spans="1:7" ht="24.95" customHeight="1" x14ac:dyDescent="0.3">
      <c r="A983" s="58"/>
      <c r="B983" s="49"/>
      <c r="C983" s="50"/>
      <c r="D983" s="108"/>
      <c r="E983" s="3"/>
      <c r="F983" s="144"/>
      <c r="G983" s="8" t="s">
        <v>325</v>
      </c>
    </row>
    <row r="984" spans="1:7" ht="24.95" customHeight="1" x14ac:dyDescent="0.3">
      <c r="A984" s="58"/>
      <c r="B984" s="49"/>
      <c r="C984" s="50"/>
      <c r="D984" s="108"/>
      <c r="E984" s="3"/>
      <c r="F984" s="144"/>
      <c r="G984" s="8" t="s">
        <v>325</v>
      </c>
    </row>
    <row r="985" spans="1:7" ht="24.95" customHeight="1" x14ac:dyDescent="0.3">
      <c r="A985" s="58"/>
      <c r="B985" s="49"/>
      <c r="C985" s="50"/>
      <c r="D985" s="108"/>
      <c r="E985" s="3"/>
      <c r="F985" s="144"/>
      <c r="G985" s="8" t="s">
        <v>325</v>
      </c>
    </row>
    <row r="986" spans="1:7" ht="24.95" customHeight="1" x14ac:dyDescent="0.3">
      <c r="A986" s="58"/>
      <c r="B986" s="49"/>
      <c r="C986" s="50"/>
      <c r="D986" s="108"/>
      <c r="E986" s="3"/>
      <c r="F986" s="144"/>
      <c r="G986" s="8" t="s">
        <v>325</v>
      </c>
    </row>
    <row r="987" spans="1:7" ht="24.95" customHeight="1" x14ac:dyDescent="0.3">
      <c r="A987" s="58"/>
      <c r="B987" s="49"/>
      <c r="C987" s="50"/>
      <c r="D987" s="108"/>
      <c r="E987" s="3"/>
      <c r="F987" s="144"/>
      <c r="G987" s="8" t="s">
        <v>325</v>
      </c>
    </row>
    <row r="988" spans="1:7" ht="24.95" customHeight="1" x14ac:dyDescent="0.3">
      <c r="A988" s="58"/>
      <c r="B988" s="49"/>
      <c r="C988" s="50"/>
      <c r="D988" s="108"/>
      <c r="E988" s="3"/>
      <c r="F988" s="144"/>
      <c r="G988" s="8" t="s">
        <v>325</v>
      </c>
    </row>
    <row r="989" spans="1:7" ht="24.95" customHeight="1" x14ac:dyDescent="0.3">
      <c r="A989" s="58"/>
      <c r="B989" s="49"/>
      <c r="C989" s="50"/>
      <c r="D989" s="108"/>
      <c r="E989" s="3"/>
      <c r="F989" s="144"/>
      <c r="G989" s="8" t="s">
        <v>325</v>
      </c>
    </row>
    <row r="990" spans="1:7" ht="24.95" customHeight="1" x14ac:dyDescent="0.3">
      <c r="A990" s="58"/>
      <c r="B990" s="49"/>
      <c r="C990" s="50"/>
      <c r="D990" s="108"/>
      <c r="E990" s="3"/>
      <c r="F990" s="144"/>
      <c r="G990" s="8" t="s">
        <v>325</v>
      </c>
    </row>
    <row r="991" spans="1:7" ht="24.95" customHeight="1" x14ac:dyDescent="0.3">
      <c r="A991" s="58"/>
      <c r="B991" s="49"/>
      <c r="C991" s="50"/>
      <c r="D991" s="108"/>
      <c r="E991" s="3"/>
      <c r="F991" s="145"/>
      <c r="G991" s="8" t="s">
        <v>325</v>
      </c>
    </row>
    <row r="992" spans="1:7" ht="24.95" customHeight="1" x14ac:dyDescent="0.3">
      <c r="A992" s="58"/>
      <c r="B992" s="49"/>
      <c r="C992" s="50"/>
      <c r="D992" s="108"/>
      <c r="E992" s="3"/>
    </row>
    <row r="993" spans="1:8" ht="24.95" customHeight="1" x14ac:dyDescent="0.3">
      <c r="A993" s="58"/>
      <c r="B993" s="49"/>
      <c r="C993" s="50"/>
      <c r="D993" s="108"/>
      <c r="E993" s="3"/>
    </row>
    <row r="994" spans="1:8" ht="24.95" customHeight="1" x14ac:dyDescent="0.3">
      <c r="A994" s="58"/>
      <c r="B994" s="49"/>
      <c r="C994" s="50"/>
      <c r="D994" s="108"/>
      <c r="E994" s="3"/>
    </row>
    <row r="995" spans="1:8" ht="24.95" customHeight="1" x14ac:dyDescent="0.3">
      <c r="A995" s="58"/>
      <c r="B995" s="49"/>
      <c r="C995" s="50"/>
      <c r="D995" s="108"/>
      <c r="E995" s="3"/>
    </row>
    <row r="996" spans="1:8" ht="24.95" customHeight="1" x14ac:dyDescent="0.3">
      <c r="A996" s="58"/>
      <c r="B996" s="49"/>
      <c r="C996" s="50"/>
      <c r="D996" s="108"/>
      <c r="E996" s="3"/>
    </row>
    <row r="997" spans="1:8" ht="24.95" customHeight="1" x14ac:dyDescent="0.3">
      <c r="A997" s="58"/>
      <c r="B997" s="49"/>
      <c r="C997" s="50"/>
      <c r="D997" s="108"/>
      <c r="E997" s="3"/>
    </row>
    <row r="998" spans="1:8" ht="24.95" customHeight="1" x14ac:dyDescent="0.3">
      <c r="A998" s="58"/>
      <c r="B998" s="49"/>
      <c r="C998" s="50"/>
      <c r="D998" s="108"/>
      <c r="E998" s="3"/>
    </row>
    <row r="999" spans="1:8" ht="24.95" customHeight="1" x14ac:dyDescent="0.3">
      <c r="A999" s="58"/>
      <c r="B999" s="49"/>
      <c r="C999" s="50"/>
      <c r="D999" s="108"/>
      <c r="E999" s="3"/>
    </row>
    <row r="1000" spans="1:8" ht="24.95" customHeight="1" x14ac:dyDescent="0.3">
      <c r="A1000" s="58"/>
      <c r="B1000" s="49"/>
      <c r="C1000" s="50"/>
      <c r="D1000" s="108"/>
      <c r="E1000" s="3"/>
    </row>
    <row r="1001" spans="1:8" ht="24.95" customHeight="1" x14ac:dyDescent="0.3">
      <c r="A1001" s="58"/>
      <c r="B1001" s="49"/>
      <c r="C1001" s="50"/>
      <c r="D1001" s="108"/>
      <c r="E1001" s="3"/>
    </row>
    <row r="1002" spans="1:8" s="1" customFormat="1" ht="24.95" customHeight="1" x14ac:dyDescent="0.3">
      <c r="A1002" s="59"/>
      <c r="B1002" s="52"/>
      <c r="C1002" s="53"/>
      <c r="D1002" s="109"/>
      <c r="E1002" s="3"/>
      <c r="F1002" s="94"/>
    </row>
    <row r="1003" spans="1:8" ht="28.5" customHeight="1" x14ac:dyDescent="0.3">
      <c r="F1003" s="95"/>
    </row>
    <row r="1004" spans="1:8" x14ac:dyDescent="0.2">
      <c r="A1004" s="57" t="s">
        <v>176</v>
      </c>
      <c r="B1004" s="45" t="s">
        <v>177</v>
      </c>
      <c r="C1004" s="45" t="s">
        <v>178</v>
      </c>
      <c r="D1004" s="110" t="s">
        <v>179</v>
      </c>
      <c r="E1004" s="2"/>
      <c r="F1004" s="95" t="s">
        <v>115</v>
      </c>
      <c r="H1004" s="7"/>
    </row>
    <row r="1005" spans="1:8" ht="24.95" customHeight="1" x14ac:dyDescent="0.3">
      <c r="A1005" s="58"/>
      <c r="B1005" s="47"/>
      <c r="C1005" s="48"/>
      <c r="D1005" s="108"/>
      <c r="E1005" s="3"/>
      <c r="F1005" s="90" t="s">
        <v>170</v>
      </c>
      <c r="G1005" s="7"/>
      <c r="H1005" s="8"/>
    </row>
    <row r="1006" spans="1:8" ht="24.95" customHeight="1" x14ac:dyDescent="0.3">
      <c r="A1006" s="58"/>
      <c r="B1006" s="47"/>
      <c r="C1006" s="48"/>
      <c r="D1006" s="108"/>
      <c r="E1006" s="3"/>
      <c r="F1006" s="91" t="s">
        <v>327</v>
      </c>
      <c r="G1006" s="83" t="s">
        <v>332</v>
      </c>
      <c r="H1006" s="6"/>
    </row>
    <row r="1007" spans="1:8" ht="24.95" customHeight="1" x14ac:dyDescent="0.3">
      <c r="A1007" s="58"/>
      <c r="B1007" s="47"/>
      <c r="C1007" s="48"/>
      <c r="D1007" s="108"/>
      <c r="E1007" s="3"/>
      <c r="F1007" s="90" t="s">
        <v>331</v>
      </c>
      <c r="G1007" s="7"/>
    </row>
    <row r="1008" spans="1:8" ht="24.95" customHeight="1" x14ac:dyDescent="0.3">
      <c r="A1008" s="58"/>
      <c r="B1008" s="47"/>
      <c r="C1008" s="48"/>
      <c r="D1008" s="108"/>
      <c r="E1008" s="3"/>
      <c r="F1008" s="92"/>
      <c r="G1008" s="61"/>
    </row>
    <row r="1009" spans="1:7" ht="24.95" customHeight="1" x14ac:dyDescent="0.3">
      <c r="A1009" s="58"/>
      <c r="B1009" s="47"/>
      <c r="C1009" s="48"/>
      <c r="D1009" s="108"/>
      <c r="E1009" s="3"/>
      <c r="F1009" s="90" t="s">
        <v>333</v>
      </c>
      <c r="G1009" s="7" t="s">
        <v>325</v>
      </c>
    </row>
    <row r="1010" spans="1:7" ht="24.95" customHeight="1" x14ac:dyDescent="0.3">
      <c r="A1010" s="58"/>
      <c r="B1010" s="49"/>
      <c r="C1010" s="50"/>
      <c r="D1010" s="108"/>
      <c r="E1010" s="3"/>
    </row>
    <row r="1011" spans="1:7" ht="24.95" customHeight="1" x14ac:dyDescent="0.3">
      <c r="A1011" s="58"/>
      <c r="B1011" s="49"/>
      <c r="C1011" s="50"/>
      <c r="D1011" s="108"/>
      <c r="E1011" s="3"/>
      <c r="F1011" s="93" t="s">
        <v>328</v>
      </c>
    </row>
    <row r="1012" spans="1:7" ht="24.95" customHeight="1" x14ac:dyDescent="0.3">
      <c r="A1012" s="58"/>
      <c r="B1012" s="49"/>
      <c r="C1012" s="50"/>
      <c r="D1012" s="108"/>
      <c r="E1012" s="3"/>
      <c r="F1012" s="90" t="s">
        <v>358</v>
      </c>
      <c r="G1012" s="7" t="s">
        <v>325</v>
      </c>
    </row>
    <row r="1013" spans="1:7" ht="24.95" customHeight="1" x14ac:dyDescent="0.3">
      <c r="A1013" s="58"/>
      <c r="B1013" s="49"/>
      <c r="C1013" s="50"/>
      <c r="D1013" s="108"/>
      <c r="E1013" s="3"/>
      <c r="F1013" s="90" t="s">
        <v>359</v>
      </c>
      <c r="G1013" s="7" t="s">
        <v>325</v>
      </c>
    </row>
    <row r="1014" spans="1:7" ht="24.95" customHeight="1" x14ac:dyDescent="0.3">
      <c r="A1014" s="58"/>
      <c r="B1014" s="49"/>
      <c r="C1014" s="50"/>
      <c r="D1014" s="108"/>
      <c r="E1014" s="3"/>
      <c r="F1014" s="143" t="s">
        <v>360</v>
      </c>
      <c r="G1014" s="8" t="s">
        <v>325</v>
      </c>
    </row>
    <row r="1015" spans="1:7" ht="24.95" customHeight="1" x14ac:dyDescent="0.3">
      <c r="A1015" s="58"/>
      <c r="B1015" s="49"/>
      <c r="C1015" s="50"/>
      <c r="D1015" s="108"/>
      <c r="E1015" s="3"/>
      <c r="F1015" s="144"/>
      <c r="G1015" s="8" t="s">
        <v>325</v>
      </c>
    </row>
    <row r="1016" spans="1:7" ht="24.95" customHeight="1" x14ac:dyDescent="0.3">
      <c r="A1016" s="58"/>
      <c r="B1016" s="49"/>
      <c r="C1016" s="50"/>
      <c r="D1016" s="108"/>
      <c r="E1016" s="3"/>
      <c r="F1016" s="144"/>
      <c r="G1016" s="8" t="s">
        <v>325</v>
      </c>
    </row>
    <row r="1017" spans="1:7" ht="24.95" customHeight="1" x14ac:dyDescent="0.3">
      <c r="A1017" s="58"/>
      <c r="B1017" s="49"/>
      <c r="C1017" s="50"/>
      <c r="D1017" s="108"/>
      <c r="E1017" s="3"/>
      <c r="F1017" s="144"/>
      <c r="G1017" s="8" t="s">
        <v>325</v>
      </c>
    </row>
    <row r="1018" spans="1:7" ht="24.95" customHeight="1" x14ac:dyDescent="0.3">
      <c r="A1018" s="58"/>
      <c r="B1018" s="49"/>
      <c r="C1018" s="50"/>
      <c r="D1018" s="108"/>
      <c r="E1018" s="3"/>
      <c r="F1018" s="144"/>
      <c r="G1018" s="8" t="s">
        <v>325</v>
      </c>
    </row>
    <row r="1019" spans="1:7" ht="24.95" customHeight="1" x14ac:dyDescent="0.3">
      <c r="A1019" s="58"/>
      <c r="B1019" s="49"/>
      <c r="C1019" s="50"/>
      <c r="D1019" s="108"/>
      <c r="E1019" s="3"/>
      <c r="F1019" s="144"/>
      <c r="G1019" s="8" t="s">
        <v>325</v>
      </c>
    </row>
    <row r="1020" spans="1:7" ht="24.95" customHeight="1" x14ac:dyDescent="0.3">
      <c r="A1020" s="58"/>
      <c r="B1020" s="49"/>
      <c r="C1020" s="50"/>
      <c r="D1020" s="108"/>
      <c r="E1020" s="3"/>
      <c r="F1020" s="144"/>
      <c r="G1020" s="8" t="s">
        <v>325</v>
      </c>
    </row>
    <row r="1021" spans="1:7" ht="24.95" customHeight="1" x14ac:dyDescent="0.3">
      <c r="A1021" s="58"/>
      <c r="B1021" s="49"/>
      <c r="C1021" s="50"/>
      <c r="D1021" s="108"/>
      <c r="E1021" s="3"/>
      <c r="F1021" s="144"/>
      <c r="G1021" s="8" t="s">
        <v>325</v>
      </c>
    </row>
    <row r="1022" spans="1:7" ht="24.95" customHeight="1" x14ac:dyDescent="0.3">
      <c r="A1022" s="58"/>
      <c r="B1022" s="49"/>
      <c r="C1022" s="50"/>
      <c r="D1022" s="108"/>
      <c r="E1022" s="3"/>
      <c r="F1022" s="144"/>
      <c r="G1022" s="8" t="s">
        <v>325</v>
      </c>
    </row>
    <row r="1023" spans="1:7" ht="24.95" customHeight="1" x14ac:dyDescent="0.3">
      <c r="A1023" s="58"/>
      <c r="B1023" s="49"/>
      <c r="C1023" s="50"/>
      <c r="D1023" s="108"/>
      <c r="E1023" s="3"/>
      <c r="F1023" s="144"/>
      <c r="G1023" s="8" t="s">
        <v>325</v>
      </c>
    </row>
    <row r="1024" spans="1:7" ht="24.95" customHeight="1" x14ac:dyDescent="0.3">
      <c r="A1024" s="58"/>
      <c r="B1024" s="49"/>
      <c r="C1024" s="50"/>
      <c r="D1024" s="108"/>
      <c r="E1024" s="3"/>
      <c r="F1024" s="145"/>
      <c r="G1024" s="8" t="s">
        <v>325</v>
      </c>
    </row>
    <row r="1025" spans="1:8" ht="24.95" customHeight="1" x14ac:dyDescent="0.3">
      <c r="A1025" s="58"/>
      <c r="B1025" s="49"/>
      <c r="C1025" s="50"/>
      <c r="D1025" s="108"/>
      <c r="E1025" s="3"/>
    </row>
    <row r="1026" spans="1:8" ht="24.95" customHeight="1" x14ac:dyDescent="0.3">
      <c r="A1026" s="58"/>
      <c r="B1026" s="49"/>
      <c r="C1026" s="50"/>
      <c r="D1026" s="108"/>
      <c r="E1026" s="3"/>
    </row>
    <row r="1027" spans="1:8" ht="24.95" customHeight="1" x14ac:dyDescent="0.3">
      <c r="A1027" s="58"/>
      <c r="B1027" s="49"/>
      <c r="C1027" s="50"/>
      <c r="D1027" s="108"/>
      <c r="E1027" s="3"/>
    </row>
    <row r="1028" spans="1:8" ht="24.95" customHeight="1" x14ac:dyDescent="0.3">
      <c r="A1028" s="58"/>
      <c r="B1028" s="49"/>
      <c r="C1028" s="50"/>
      <c r="D1028" s="108"/>
      <c r="E1028" s="3"/>
    </row>
    <row r="1029" spans="1:8" ht="24.95" customHeight="1" x14ac:dyDescent="0.3">
      <c r="A1029" s="58"/>
      <c r="B1029" s="49"/>
      <c r="C1029" s="50"/>
      <c r="D1029" s="108"/>
      <c r="E1029" s="3"/>
    </row>
    <row r="1030" spans="1:8" ht="24.95" customHeight="1" x14ac:dyDescent="0.3">
      <c r="A1030" s="58"/>
      <c r="B1030" s="49"/>
      <c r="C1030" s="50"/>
      <c r="D1030" s="108"/>
      <c r="E1030" s="3"/>
    </row>
    <row r="1031" spans="1:8" ht="24.95" customHeight="1" x14ac:dyDescent="0.3">
      <c r="A1031" s="58"/>
      <c r="B1031" s="49"/>
      <c r="C1031" s="50"/>
      <c r="D1031" s="108"/>
      <c r="E1031" s="3"/>
    </row>
    <row r="1032" spans="1:8" ht="24.95" customHeight="1" x14ac:dyDescent="0.3">
      <c r="A1032" s="58"/>
      <c r="B1032" s="49"/>
      <c r="C1032" s="50"/>
      <c r="D1032" s="108"/>
      <c r="E1032" s="3"/>
    </row>
    <row r="1033" spans="1:8" ht="24.95" customHeight="1" x14ac:dyDescent="0.3">
      <c r="A1033" s="58"/>
      <c r="B1033" s="49"/>
      <c r="C1033" s="50"/>
      <c r="D1033" s="108"/>
      <c r="E1033" s="3"/>
    </row>
    <row r="1034" spans="1:8" ht="24.95" customHeight="1" x14ac:dyDescent="0.3">
      <c r="A1034" s="58"/>
      <c r="B1034" s="49"/>
      <c r="C1034" s="50"/>
      <c r="D1034" s="108"/>
      <c r="E1034" s="3"/>
    </row>
    <row r="1035" spans="1:8" s="1" customFormat="1" ht="24.95" customHeight="1" x14ac:dyDescent="0.3">
      <c r="A1035" s="59"/>
      <c r="B1035" s="52"/>
      <c r="C1035" s="53"/>
      <c r="D1035" s="109"/>
      <c r="E1035" s="3"/>
      <c r="F1035" s="94"/>
    </row>
    <row r="1036" spans="1:8" ht="32.25" customHeight="1" x14ac:dyDescent="0.3">
      <c r="A1036" s="66" t="s">
        <v>307</v>
      </c>
      <c r="F1036" s="95"/>
    </row>
    <row r="1037" spans="1:8" x14ac:dyDescent="0.2">
      <c r="A1037" s="57" t="s">
        <v>180</v>
      </c>
      <c r="B1037" s="45" t="s">
        <v>181</v>
      </c>
      <c r="C1037" s="45" t="s">
        <v>182</v>
      </c>
      <c r="D1037" s="111" t="s">
        <v>306</v>
      </c>
      <c r="E1037" s="2"/>
      <c r="F1037" s="95" t="s">
        <v>122</v>
      </c>
      <c r="H1037" s="7"/>
    </row>
    <row r="1038" spans="1:8" ht="24.95" customHeight="1" x14ac:dyDescent="0.3">
      <c r="A1038" s="58"/>
      <c r="B1038" s="47"/>
      <c r="C1038" s="48"/>
      <c r="D1038" s="108"/>
      <c r="E1038" s="3"/>
      <c r="F1038" s="90" t="s">
        <v>170</v>
      </c>
      <c r="G1038" s="7"/>
      <c r="H1038" s="8"/>
    </row>
    <row r="1039" spans="1:8" ht="24.95" customHeight="1" x14ac:dyDescent="0.3">
      <c r="A1039" s="58"/>
      <c r="B1039" s="47"/>
      <c r="C1039" s="48"/>
      <c r="D1039" s="108"/>
      <c r="E1039" s="3"/>
      <c r="F1039" s="91" t="s">
        <v>327</v>
      </c>
      <c r="G1039" s="83" t="s">
        <v>332</v>
      </c>
      <c r="H1039" s="6"/>
    </row>
    <row r="1040" spans="1:8" ht="24.95" customHeight="1" x14ac:dyDescent="0.3">
      <c r="A1040" s="58"/>
      <c r="B1040" s="47"/>
      <c r="C1040" s="48"/>
      <c r="D1040" s="108"/>
      <c r="E1040" s="3"/>
      <c r="F1040" s="90" t="s">
        <v>331</v>
      </c>
      <c r="G1040" s="7"/>
    </row>
    <row r="1041" spans="1:7" ht="24.95" customHeight="1" x14ac:dyDescent="0.3">
      <c r="A1041" s="58"/>
      <c r="B1041" s="47"/>
      <c r="C1041" s="48"/>
      <c r="D1041" s="108"/>
      <c r="E1041" s="3"/>
      <c r="F1041" s="92"/>
      <c r="G1041" s="61"/>
    </row>
    <row r="1042" spans="1:7" ht="24.95" customHeight="1" x14ac:dyDescent="0.3">
      <c r="A1042" s="58"/>
      <c r="B1042" s="47"/>
      <c r="C1042" s="48"/>
      <c r="D1042" s="108"/>
      <c r="E1042" s="3"/>
      <c r="F1042" s="90" t="s">
        <v>333</v>
      </c>
      <c r="G1042" s="7" t="s">
        <v>325</v>
      </c>
    </row>
    <row r="1043" spans="1:7" ht="24.95" customHeight="1" x14ac:dyDescent="0.3">
      <c r="A1043" s="58"/>
      <c r="B1043" s="49"/>
      <c r="C1043" s="50"/>
      <c r="D1043" s="108"/>
      <c r="E1043" s="3"/>
    </row>
    <row r="1044" spans="1:7" ht="24.95" customHeight="1" x14ac:dyDescent="0.3">
      <c r="A1044" s="58"/>
      <c r="B1044" s="49"/>
      <c r="C1044" s="50"/>
      <c r="D1044" s="108"/>
      <c r="E1044" s="3"/>
      <c r="F1044" s="93" t="s">
        <v>328</v>
      </c>
    </row>
    <row r="1045" spans="1:7" ht="24.95" customHeight="1" x14ac:dyDescent="0.3">
      <c r="A1045" s="58"/>
      <c r="B1045" s="49"/>
      <c r="C1045" s="50"/>
      <c r="D1045" s="108"/>
      <c r="E1045" s="3"/>
      <c r="F1045" s="90" t="s">
        <v>358</v>
      </c>
      <c r="G1045" s="7" t="s">
        <v>325</v>
      </c>
    </row>
    <row r="1046" spans="1:7" ht="24.95" customHeight="1" x14ac:dyDescent="0.3">
      <c r="A1046" s="58"/>
      <c r="B1046" s="49"/>
      <c r="C1046" s="50"/>
      <c r="D1046" s="108"/>
      <c r="E1046" s="3"/>
      <c r="F1046" s="90" t="s">
        <v>359</v>
      </c>
      <c r="G1046" s="7" t="s">
        <v>325</v>
      </c>
    </row>
    <row r="1047" spans="1:7" ht="24.95" customHeight="1" x14ac:dyDescent="0.3">
      <c r="A1047" s="58"/>
      <c r="B1047" s="49"/>
      <c r="C1047" s="50"/>
      <c r="D1047" s="108"/>
      <c r="E1047" s="3"/>
      <c r="F1047" s="143" t="s">
        <v>360</v>
      </c>
      <c r="G1047" s="8" t="s">
        <v>325</v>
      </c>
    </row>
    <row r="1048" spans="1:7" ht="24.95" customHeight="1" x14ac:dyDescent="0.3">
      <c r="A1048" s="58"/>
      <c r="B1048" s="49"/>
      <c r="C1048" s="50"/>
      <c r="D1048" s="108"/>
      <c r="E1048" s="3"/>
      <c r="F1048" s="144"/>
      <c r="G1048" s="8" t="s">
        <v>325</v>
      </c>
    </row>
    <row r="1049" spans="1:7" ht="24.95" customHeight="1" x14ac:dyDescent="0.3">
      <c r="A1049" s="58"/>
      <c r="B1049" s="49"/>
      <c r="C1049" s="50"/>
      <c r="D1049" s="108"/>
      <c r="E1049" s="3"/>
      <c r="F1049" s="144"/>
      <c r="G1049" s="8" t="s">
        <v>325</v>
      </c>
    </row>
    <row r="1050" spans="1:7" ht="24.95" customHeight="1" x14ac:dyDescent="0.3">
      <c r="A1050" s="58"/>
      <c r="B1050" s="49"/>
      <c r="C1050" s="50"/>
      <c r="D1050" s="108"/>
      <c r="E1050" s="3"/>
      <c r="F1050" s="144"/>
      <c r="G1050" s="8" t="s">
        <v>325</v>
      </c>
    </row>
    <row r="1051" spans="1:7" ht="24.95" customHeight="1" x14ac:dyDescent="0.3">
      <c r="A1051" s="58"/>
      <c r="B1051" s="49"/>
      <c r="C1051" s="50"/>
      <c r="D1051" s="108"/>
      <c r="E1051" s="3"/>
      <c r="F1051" s="144"/>
      <c r="G1051" s="8" t="s">
        <v>325</v>
      </c>
    </row>
    <row r="1052" spans="1:7" ht="24.95" customHeight="1" x14ac:dyDescent="0.3">
      <c r="A1052" s="58"/>
      <c r="B1052" s="49"/>
      <c r="C1052" s="50"/>
      <c r="D1052" s="108"/>
      <c r="E1052" s="3"/>
      <c r="F1052" s="144"/>
      <c r="G1052" s="8" t="s">
        <v>325</v>
      </c>
    </row>
    <row r="1053" spans="1:7" ht="24.95" customHeight="1" x14ac:dyDescent="0.3">
      <c r="A1053" s="58"/>
      <c r="B1053" s="49"/>
      <c r="C1053" s="50"/>
      <c r="D1053" s="108"/>
      <c r="E1053" s="3"/>
      <c r="F1053" s="144"/>
      <c r="G1053" s="8" t="s">
        <v>325</v>
      </c>
    </row>
    <row r="1054" spans="1:7" ht="24.95" customHeight="1" x14ac:dyDescent="0.3">
      <c r="A1054" s="58"/>
      <c r="B1054" s="49"/>
      <c r="C1054" s="50"/>
      <c r="D1054" s="108"/>
      <c r="E1054" s="3"/>
      <c r="F1054" s="144"/>
      <c r="G1054" s="8" t="s">
        <v>325</v>
      </c>
    </row>
    <row r="1055" spans="1:7" ht="24.95" customHeight="1" x14ac:dyDescent="0.3">
      <c r="A1055" s="58"/>
      <c r="B1055" s="49"/>
      <c r="C1055" s="50"/>
      <c r="D1055" s="108"/>
      <c r="E1055" s="3"/>
      <c r="F1055" s="144"/>
      <c r="G1055" s="8" t="s">
        <v>325</v>
      </c>
    </row>
    <row r="1056" spans="1:7" ht="24.95" customHeight="1" x14ac:dyDescent="0.3">
      <c r="A1056" s="58"/>
      <c r="B1056" s="49"/>
      <c r="C1056" s="50"/>
      <c r="D1056" s="108"/>
      <c r="E1056" s="3"/>
      <c r="F1056" s="144"/>
      <c r="G1056" s="8" t="s">
        <v>325</v>
      </c>
    </row>
    <row r="1057" spans="1:8" ht="24.95" customHeight="1" x14ac:dyDescent="0.3">
      <c r="A1057" s="58"/>
      <c r="B1057" s="49"/>
      <c r="C1057" s="50"/>
      <c r="D1057" s="108"/>
      <c r="E1057" s="3"/>
      <c r="F1057" s="145"/>
      <c r="G1057" s="8" t="s">
        <v>325</v>
      </c>
    </row>
    <row r="1058" spans="1:8" ht="24.95" customHeight="1" x14ac:dyDescent="0.3">
      <c r="A1058" s="58"/>
      <c r="B1058" s="49"/>
      <c r="C1058" s="50"/>
      <c r="D1058" s="108"/>
      <c r="E1058" s="3"/>
    </row>
    <row r="1059" spans="1:8" ht="24.95" customHeight="1" x14ac:dyDescent="0.3">
      <c r="A1059" s="58"/>
      <c r="B1059" s="49"/>
      <c r="C1059" s="50"/>
      <c r="D1059" s="108"/>
      <c r="E1059" s="3"/>
    </row>
    <row r="1060" spans="1:8" ht="24.95" customHeight="1" x14ac:dyDescent="0.3">
      <c r="A1060" s="58"/>
      <c r="B1060" s="49"/>
      <c r="C1060" s="50"/>
      <c r="D1060" s="108"/>
      <c r="E1060" s="3"/>
    </row>
    <row r="1061" spans="1:8" ht="24.95" customHeight="1" x14ac:dyDescent="0.3">
      <c r="A1061" s="58"/>
      <c r="B1061" s="49"/>
      <c r="C1061" s="50"/>
      <c r="D1061" s="108"/>
      <c r="E1061" s="3"/>
    </row>
    <row r="1062" spans="1:8" ht="24.95" customHeight="1" x14ac:dyDescent="0.3">
      <c r="A1062" s="58"/>
      <c r="B1062" s="49"/>
      <c r="C1062" s="50"/>
      <c r="D1062" s="108"/>
      <c r="E1062" s="3"/>
    </row>
    <row r="1063" spans="1:8" ht="24.95" customHeight="1" x14ac:dyDescent="0.3">
      <c r="A1063" s="58"/>
      <c r="B1063" s="49"/>
      <c r="C1063" s="50"/>
      <c r="D1063" s="108"/>
      <c r="E1063" s="3"/>
    </row>
    <row r="1064" spans="1:8" ht="24.95" customHeight="1" x14ac:dyDescent="0.3">
      <c r="A1064" s="58"/>
      <c r="B1064" s="49"/>
      <c r="C1064" s="50"/>
      <c r="D1064" s="108"/>
      <c r="E1064" s="3"/>
    </row>
    <row r="1065" spans="1:8" ht="24.95" customHeight="1" x14ac:dyDescent="0.3">
      <c r="A1065" s="58"/>
      <c r="B1065" s="49"/>
      <c r="C1065" s="50"/>
      <c r="D1065" s="108"/>
      <c r="E1065" s="3"/>
    </row>
    <row r="1066" spans="1:8" ht="24.95" customHeight="1" x14ac:dyDescent="0.3">
      <c r="A1066" s="58"/>
      <c r="B1066" s="49"/>
      <c r="C1066" s="50"/>
      <c r="D1066" s="108"/>
      <c r="E1066" s="3"/>
    </row>
    <row r="1067" spans="1:8" ht="24.95" customHeight="1" x14ac:dyDescent="0.3">
      <c r="A1067" s="58"/>
      <c r="B1067" s="49"/>
      <c r="C1067" s="50"/>
      <c r="D1067" s="108"/>
      <c r="E1067" s="3"/>
    </row>
    <row r="1068" spans="1:8" s="1" customFormat="1" ht="24.95" customHeight="1" x14ac:dyDescent="0.3">
      <c r="A1068" s="59"/>
      <c r="B1068" s="52"/>
      <c r="C1068" s="53"/>
      <c r="D1068" s="109"/>
      <c r="E1068" s="3"/>
      <c r="F1068" s="94"/>
    </row>
    <row r="1069" spans="1:8" ht="28.5" customHeight="1" x14ac:dyDescent="0.3">
      <c r="A1069" s="66" t="s">
        <v>308</v>
      </c>
      <c r="F1069" s="95"/>
    </row>
    <row r="1070" spans="1:8" x14ac:dyDescent="0.2">
      <c r="A1070" s="57" t="s">
        <v>176</v>
      </c>
      <c r="B1070" s="45" t="s">
        <v>177</v>
      </c>
      <c r="C1070" s="45" t="s">
        <v>178</v>
      </c>
      <c r="D1070" s="111" t="s">
        <v>306</v>
      </c>
      <c r="E1070" s="2"/>
      <c r="F1070" s="95" t="s">
        <v>116</v>
      </c>
      <c r="H1070" s="7"/>
    </row>
    <row r="1071" spans="1:8" ht="24.95" customHeight="1" x14ac:dyDescent="0.3">
      <c r="A1071" s="58"/>
      <c r="B1071" s="47"/>
      <c r="C1071" s="48"/>
      <c r="D1071" s="108"/>
      <c r="E1071" s="3"/>
      <c r="F1071" s="90" t="s">
        <v>170</v>
      </c>
      <c r="G1071" s="7"/>
      <c r="H1071" s="8"/>
    </row>
    <row r="1072" spans="1:8" ht="24.95" customHeight="1" x14ac:dyDescent="0.3">
      <c r="A1072" s="58"/>
      <c r="B1072" s="47"/>
      <c r="C1072" s="48"/>
      <c r="D1072" s="108"/>
      <c r="E1072" s="3"/>
      <c r="F1072" s="91" t="s">
        <v>327</v>
      </c>
      <c r="G1072" s="83" t="s">
        <v>332</v>
      </c>
      <c r="H1072" s="6"/>
    </row>
    <row r="1073" spans="1:7" ht="24.95" customHeight="1" x14ac:dyDescent="0.3">
      <c r="A1073" s="58"/>
      <c r="B1073" s="47"/>
      <c r="C1073" s="48"/>
      <c r="D1073" s="108"/>
      <c r="E1073" s="3"/>
      <c r="F1073" s="90" t="s">
        <v>331</v>
      </c>
      <c r="G1073" s="7"/>
    </row>
    <row r="1074" spans="1:7" ht="24.95" customHeight="1" x14ac:dyDescent="0.3">
      <c r="A1074" s="58"/>
      <c r="B1074" s="47"/>
      <c r="C1074" s="48"/>
      <c r="D1074" s="108"/>
      <c r="E1074" s="3"/>
      <c r="F1074" s="92"/>
      <c r="G1074" s="61"/>
    </row>
    <row r="1075" spans="1:7" ht="24.95" customHeight="1" x14ac:dyDescent="0.3">
      <c r="A1075" s="58"/>
      <c r="B1075" s="47"/>
      <c r="C1075" s="48"/>
      <c r="D1075" s="108"/>
      <c r="E1075" s="3"/>
      <c r="F1075" s="90" t="s">
        <v>333</v>
      </c>
      <c r="G1075" s="7" t="s">
        <v>325</v>
      </c>
    </row>
    <row r="1076" spans="1:7" ht="24.95" customHeight="1" x14ac:dyDescent="0.3">
      <c r="A1076" s="58"/>
      <c r="B1076" s="49"/>
      <c r="C1076" s="50"/>
      <c r="D1076" s="108"/>
      <c r="E1076" s="3"/>
    </row>
    <row r="1077" spans="1:7" ht="24.95" customHeight="1" x14ac:dyDescent="0.3">
      <c r="A1077" s="58"/>
      <c r="B1077" s="49"/>
      <c r="C1077" s="50"/>
      <c r="D1077" s="108"/>
      <c r="E1077" s="3"/>
      <c r="F1077" s="93" t="s">
        <v>328</v>
      </c>
    </row>
    <row r="1078" spans="1:7" ht="24.95" customHeight="1" x14ac:dyDescent="0.3">
      <c r="A1078" s="58"/>
      <c r="B1078" s="49"/>
      <c r="C1078" s="50"/>
      <c r="D1078" s="108"/>
      <c r="E1078" s="3"/>
      <c r="F1078" s="90" t="s">
        <v>358</v>
      </c>
      <c r="G1078" s="7" t="s">
        <v>325</v>
      </c>
    </row>
    <row r="1079" spans="1:7" ht="24.95" customHeight="1" x14ac:dyDescent="0.3">
      <c r="A1079" s="58"/>
      <c r="B1079" s="49"/>
      <c r="C1079" s="50"/>
      <c r="D1079" s="108"/>
      <c r="E1079" s="3"/>
      <c r="F1079" s="90" t="s">
        <v>359</v>
      </c>
      <c r="G1079" s="7" t="s">
        <v>325</v>
      </c>
    </row>
    <row r="1080" spans="1:7" ht="24.95" customHeight="1" x14ac:dyDescent="0.3">
      <c r="A1080" s="58"/>
      <c r="B1080" s="49"/>
      <c r="C1080" s="50"/>
      <c r="D1080" s="108"/>
      <c r="E1080" s="3"/>
      <c r="F1080" s="143" t="s">
        <v>360</v>
      </c>
      <c r="G1080" s="8" t="s">
        <v>325</v>
      </c>
    </row>
    <row r="1081" spans="1:7" ht="24.95" customHeight="1" x14ac:dyDescent="0.3">
      <c r="A1081" s="58"/>
      <c r="B1081" s="49"/>
      <c r="C1081" s="50"/>
      <c r="D1081" s="108"/>
      <c r="E1081" s="3"/>
      <c r="F1081" s="144"/>
      <c r="G1081" s="8" t="s">
        <v>325</v>
      </c>
    </row>
    <row r="1082" spans="1:7" ht="24.95" customHeight="1" x14ac:dyDescent="0.3">
      <c r="A1082" s="58"/>
      <c r="B1082" s="49"/>
      <c r="C1082" s="50"/>
      <c r="D1082" s="108"/>
      <c r="E1082" s="3"/>
      <c r="F1082" s="144"/>
      <c r="G1082" s="8" t="s">
        <v>325</v>
      </c>
    </row>
    <row r="1083" spans="1:7" ht="24.95" customHeight="1" x14ac:dyDescent="0.3">
      <c r="A1083" s="58"/>
      <c r="B1083" s="49"/>
      <c r="C1083" s="50"/>
      <c r="D1083" s="108"/>
      <c r="E1083" s="3"/>
      <c r="F1083" s="144"/>
      <c r="G1083" s="8" t="s">
        <v>325</v>
      </c>
    </row>
    <row r="1084" spans="1:7" ht="24.95" customHeight="1" x14ac:dyDescent="0.3">
      <c r="A1084" s="58"/>
      <c r="B1084" s="49"/>
      <c r="C1084" s="50"/>
      <c r="D1084" s="108"/>
      <c r="E1084" s="3"/>
      <c r="F1084" s="144"/>
      <c r="G1084" s="8" t="s">
        <v>325</v>
      </c>
    </row>
    <row r="1085" spans="1:7" ht="24.95" customHeight="1" x14ac:dyDescent="0.3">
      <c r="A1085" s="58"/>
      <c r="B1085" s="49"/>
      <c r="C1085" s="50"/>
      <c r="D1085" s="108"/>
      <c r="E1085" s="3"/>
      <c r="F1085" s="144"/>
      <c r="G1085" s="8" t="s">
        <v>325</v>
      </c>
    </row>
    <row r="1086" spans="1:7" ht="24.95" customHeight="1" x14ac:dyDescent="0.3">
      <c r="A1086" s="58"/>
      <c r="B1086" s="49"/>
      <c r="C1086" s="50"/>
      <c r="D1086" s="108"/>
      <c r="E1086" s="3"/>
      <c r="F1086" s="144"/>
      <c r="G1086" s="8" t="s">
        <v>325</v>
      </c>
    </row>
    <row r="1087" spans="1:7" ht="24.95" customHeight="1" x14ac:dyDescent="0.3">
      <c r="A1087" s="58"/>
      <c r="B1087" s="49"/>
      <c r="C1087" s="50"/>
      <c r="D1087" s="108"/>
      <c r="E1087" s="3"/>
      <c r="F1087" s="144"/>
      <c r="G1087" s="8" t="s">
        <v>325</v>
      </c>
    </row>
    <row r="1088" spans="1:7" ht="24.95" customHeight="1" x14ac:dyDescent="0.3">
      <c r="A1088" s="58"/>
      <c r="B1088" s="49"/>
      <c r="C1088" s="50"/>
      <c r="D1088" s="108"/>
      <c r="E1088" s="3"/>
      <c r="F1088" s="144"/>
      <c r="G1088" s="8" t="s">
        <v>325</v>
      </c>
    </row>
    <row r="1089" spans="1:8" ht="24.95" customHeight="1" x14ac:dyDescent="0.3">
      <c r="A1089" s="58"/>
      <c r="B1089" s="49"/>
      <c r="C1089" s="50"/>
      <c r="D1089" s="108"/>
      <c r="E1089" s="3"/>
      <c r="F1089" s="144"/>
      <c r="G1089" s="8" t="s">
        <v>325</v>
      </c>
    </row>
    <row r="1090" spans="1:8" ht="24.95" customHeight="1" x14ac:dyDescent="0.3">
      <c r="A1090" s="58"/>
      <c r="B1090" s="49"/>
      <c r="C1090" s="50"/>
      <c r="D1090" s="108"/>
      <c r="E1090" s="3"/>
      <c r="F1090" s="145"/>
      <c r="G1090" s="8" t="s">
        <v>325</v>
      </c>
    </row>
    <row r="1091" spans="1:8" ht="24.95" customHeight="1" x14ac:dyDescent="0.3">
      <c r="A1091" s="58"/>
      <c r="B1091" s="49"/>
      <c r="C1091" s="50"/>
      <c r="D1091" s="108"/>
      <c r="E1091" s="3"/>
    </row>
    <row r="1092" spans="1:8" ht="24.95" customHeight="1" x14ac:dyDescent="0.3">
      <c r="A1092" s="58"/>
      <c r="B1092" s="49"/>
      <c r="C1092" s="50"/>
      <c r="D1092" s="108"/>
      <c r="E1092" s="3"/>
    </row>
    <row r="1093" spans="1:8" ht="24.95" customHeight="1" x14ac:dyDescent="0.3">
      <c r="A1093" s="58"/>
      <c r="B1093" s="49"/>
      <c r="C1093" s="50"/>
      <c r="D1093" s="108"/>
      <c r="E1093" s="3"/>
    </row>
    <row r="1094" spans="1:8" ht="24.95" customHeight="1" x14ac:dyDescent="0.3">
      <c r="A1094" s="58"/>
      <c r="B1094" s="49"/>
      <c r="C1094" s="50"/>
      <c r="D1094" s="108"/>
      <c r="E1094" s="3"/>
    </row>
    <row r="1095" spans="1:8" ht="24.95" customHeight="1" x14ac:dyDescent="0.3">
      <c r="A1095" s="58"/>
      <c r="B1095" s="49"/>
      <c r="C1095" s="50"/>
      <c r="D1095" s="108"/>
      <c r="E1095" s="3"/>
    </row>
    <row r="1096" spans="1:8" ht="24.95" customHeight="1" x14ac:dyDescent="0.3">
      <c r="A1096" s="58"/>
      <c r="B1096" s="49"/>
      <c r="C1096" s="50"/>
      <c r="D1096" s="108"/>
      <c r="E1096" s="3"/>
    </row>
    <row r="1097" spans="1:8" ht="24.95" customHeight="1" x14ac:dyDescent="0.3">
      <c r="A1097" s="58"/>
      <c r="B1097" s="49"/>
      <c r="C1097" s="50"/>
      <c r="D1097" s="108"/>
      <c r="E1097" s="3"/>
    </row>
    <row r="1098" spans="1:8" ht="24.95" customHeight="1" x14ac:dyDescent="0.3">
      <c r="A1098" s="58"/>
      <c r="B1098" s="49"/>
      <c r="C1098" s="50"/>
      <c r="D1098" s="108"/>
      <c r="E1098" s="3"/>
    </row>
    <row r="1099" spans="1:8" ht="24.95" customHeight="1" x14ac:dyDescent="0.3">
      <c r="A1099" s="58"/>
      <c r="B1099" s="49"/>
      <c r="C1099" s="50"/>
      <c r="D1099" s="108"/>
      <c r="E1099" s="3"/>
    </row>
    <row r="1100" spans="1:8" ht="24.95" customHeight="1" x14ac:dyDescent="0.3">
      <c r="A1100" s="58"/>
      <c r="B1100" s="49"/>
      <c r="C1100" s="50"/>
      <c r="D1100" s="108"/>
      <c r="E1100" s="3"/>
    </row>
    <row r="1101" spans="1:8" s="1" customFormat="1" ht="24.95" customHeight="1" x14ac:dyDescent="0.3">
      <c r="A1101" s="59"/>
      <c r="B1101" s="52"/>
      <c r="C1101" s="53"/>
      <c r="D1101" s="109"/>
      <c r="E1101" s="3"/>
      <c r="F1101" s="94"/>
    </row>
    <row r="1102" spans="1:8" ht="32.25" customHeight="1" x14ac:dyDescent="0.3">
      <c r="F1102" s="95"/>
    </row>
    <row r="1103" spans="1:8" x14ac:dyDescent="0.2">
      <c r="A1103" s="57" t="s">
        <v>176</v>
      </c>
      <c r="B1103" s="45" t="s">
        <v>177</v>
      </c>
      <c r="C1103" s="45" t="s">
        <v>178</v>
      </c>
      <c r="D1103" s="111" t="s">
        <v>306</v>
      </c>
      <c r="E1103" s="2"/>
      <c r="F1103" s="95" t="s">
        <v>357</v>
      </c>
      <c r="H1103" s="7"/>
    </row>
    <row r="1104" spans="1:8" ht="24.95" customHeight="1" x14ac:dyDescent="0.3">
      <c r="A1104" s="58"/>
      <c r="B1104" s="47"/>
      <c r="C1104" s="48"/>
      <c r="D1104" s="108"/>
      <c r="E1104" s="3"/>
      <c r="F1104" s="90" t="s">
        <v>170</v>
      </c>
      <c r="G1104" s="7"/>
      <c r="H1104" s="8"/>
    </row>
    <row r="1105" spans="1:8" ht="24.95" customHeight="1" x14ac:dyDescent="0.3">
      <c r="A1105" s="58"/>
      <c r="B1105" s="47"/>
      <c r="C1105" s="48"/>
      <c r="D1105" s="108"/>
      <c r="E1105" s="3"/>
      <c r="F1105" s="91" t="s">
        <v>327</v>
      </c>
      <c r="G1105" s="83" t="s">
        <v>332</v>
      </c>
      <c r="H1105" s="6"/>
    </row>
    <row r="1106" spans="1:8" ht="24.95" customHeight="1" x14ac:dyDescent="0.3">
      <c r="A1106" s="58"/>
      <c r="B1106" s="47"/>
      <c r="C1106" s="48"/>
      <c r="D1106" s="108"/>
      <c r="E1106" s="3"/>
      <c r="F1106" s="90" t="s">
        <v>331</v>
      </c>
      <c r="G1106" s="7"/>
    </row>
    <row r="1107" spans="1:8" ht="24.95" customHeight="1" x14ac:dyDescent="0.3">
      <c r="A1107" s="58"/>
      <c r="B1107" s="47"/>
      <c r="C1107" s="48"/>
      <c r="D1107" s="108"/>
      <c r="E1107" s="3"/>
      <c r="F1107" s="92"/>
      <c r="G1107" s="61"/>
    </row>
    <row r="1108" spans="1:8" ht="24.95" customHeight="1" x14ac:dyDescent="0.3">
      <c r="A1108" s="58"/>
      <c r="B1108" s="47"/>
      <c r="C1108" s="48"/>
      <c r="D1108" s="108"/>
      <c r="E1108" s="3"/>
      <c r="F1108" s="90" t="s">
        <v>333</v>
      </c>
      <c r="G1108" s="7" t="s">
        <v>325</v>
      </c>
    </row>
    <row r="1109" spans="1:8" ht="24.95" customHeight="1" x14ac:dyDescent="0.3">
      <c r="A1109" s="58"/>
      <c r="B1109" s="49"/>
      <c r="C1109" s="50"/>
      <c r="D1109" s="108"/>
      <c r="E1109" s="3"/>
    </row>
    <row r="1110" spans="1:8" ht="24.95" customHeight="1" x14ac:dyDescent="0.3">
      <c r="A1110" s="58"/>
      <c r="B1110" s="49"/>
      <c r="C1110" s="50"/>
      <c r="D1110" s="108"/>
      <c r="E1110" s="3"/>
      <c r="F1110" s="93" t="s">
        <v>328</v>
      </c>
    </row>
    <row r="1111" spans="1:8" ht="24.95" customHeight="1" x14ac:dyDescent="0.3">
      <c r="A1111" s="58"/>
      <c r="B1111" s="49"/>
      <c r="C1111" s="50"/>
      <c r="D1111" s="108"/>
      <c r="E1111" s="3"/>
      <c r="F1111" s="90" t="s">
        <v>358</v>
      </c>
      <c r="G1111" s="7" t="s">
        <v>325</v>
      </c>
    </row>
    <row r="1112" spans="1:8" ht="24.95" customHeight="1" x14ac:dyDescent="0.3">
      <c r="A1112" s="58"/>
      <c r="B1112" s="49"/>
      <c r="C1112" s="50"/>
      <c r="D1112" s="108"/>
      <c r="E1112" s="3"/>
      <c r="F1112" s="90" t="s">
        <v>359</v>
      </c>
      <c r="G1112" s="7" t="s">
        <v>325</v>
      </c>
    </row>
    <row r="1113" spans="1:8" ht="24.95" customHeight="1" x14ac:dyDescent="0.3">
      <c r="A1113" s="58"/>
      <c r="B1113" s="49"/>
      <c r="C1113" s="50"/>
      <c r="D1113" s="108"/>
      <c r="E1113" s="3"/>
      <c r="F1113" s="143" t="s">
        <v>360</v>
      </c>
      <c r="G1113" s="8" t="s">
        <v>325</v>
      </c>
    </row>
    <row r="1114" spans="1:8" ht="24.95" customHeight="1" x14ac:dyDescent="0.3">
      <c r="A1114" s="58"/>
      <c r="B1114" s="49"/>
      <c r="C1114" s="50"/>
      <c r="D1114" s="108"/>
      <c r="E1114" s="3"/>
      <c r="F1114" s="144"/>
      <c r="G1114" s="8" t="s">
        <v>325</v>
      </c>
    </row>
    <row r="1115" spans="1:8" ht="24.95" customHeight="1" x14ac:dyDescent="0.3">
      <c r="A1115" s="58"/>
      <c r="B1115" s="49"/>
      <c r="C1115" s="50"/>
      <c r="D1115" s="108"/>
      <c r="E1115" s="3"/>
      <c r="F1115" s="144"/>
      <c r="G1115" s="8" t="s">
        <v>325</v>
      </c>
    </row>
    <row r="1116" spans="1:8" ht="24.95" customHeight="1" x14ac:dyDescent="0.3">
      <c r="A1116" s="58"/>
      <c r="B1116" s="49"/>
      <c r="C1116" s="50"/>
      <c r="D1116" s="108"/>
      <c r="E1116" s="3"/>
      <c r="F1116" s="144"/>
      <c r="G1116" s="8" t="s">
        <v>325</v>
      </c>
    </row>
    <row r="1117" spans="1:8" ht="24.95" customHeight="1" x14ac:dyDescent="0.3">
      <c r="A1117" s="58"/>
      <c r="B1117" s="49"/>
      <c r="C1117" s="50"/>
      <c r="D1117" s="108"/>
      <c r="E1117" s="3"/>
      <c r="F1117" s="144"/>
      <c r="G1117" s="8" t="s">
        <v>325</v>
      </c>
    </row>
    <row r="1118" spans="1:8" ht="24.95" customHeight="1" x14ac:dyDescent="0.3">
      <c r="A1118" s="58"/>
      <c r="B1118" s="49"/>
      <c r="C1118" s="50"/>
      <c r="D1118" s="108"/>
      <c r="E1118" s="3"/>
      <c r="F1118" s="144"/>
      <c r="G1118" s="8" t="s">
        <v>325</v>
      </c>
    </row>
    <row r="1119" spans="1:8" ht="24.95" customHeight="1" x14ac:dyDescent="0.3">
      <c r="A1119" s="58"/>
      <c r="B1119" s="49"/>
      <c r="C1119" s="50"/>
      <c r="D1119" s="108"/>
      <c r="E1119" s="3"/>
      <c r="F1119" s="144"/>
      <c r="G1119" s="8" t="s">
        <v>325</v>
      </c>
    </row>
    <row r="1120" spans="1:8" ht="24.95" customHeight="1" x14ac:dyDescent="0.3">
      <c r="A1120" s="58"/>
      <c r="B1120" s="49"/>
      <c r="C1120" s="50"/>
      <c r="D1120" s="108"/>
      <c r="E1120" s="3"/>
      <c r="F1120" s="144"/>
      <c r="G1120" s="8" t="s">
        <v>325</v>
      </c>
    </row>
    <row r="1121" spans="1:8" ht="24.95" customHeight="1" x14ac:dyDescent="0.3">
      <c r="A1121" s="58"/>
      <c r="B1121" s="49"/>
      <c r="C1121" s="50"/>
      <c r="D1121" s="108"/>
      <c r="E1121" s="3"/>
      <c r="F1121" s="144"/>
      <c r="G1121" s="8" t="s">
        <v>325</v>
      </c>
    </row>
    <row r="1122" spans="1:8" ht="24.95" customHeight="1" x14ac:dyDescent="0.3">
      <c r="A1122" s="58"/>
      <c r="B1122" s="49"/>
      <c r="C1122" s="50"/>
      <c r="D1122" s="108"/>
      <c r="E1122" s="3"/>
      <c r="F1122" s="144"/>
      <c r="G1122" s="8" t="s">
        <v>325</v>
      </c>
    </row>
    <row r="1123" spans="1:8" ht="24.95" customHeight="1" x14ac:dyDescent="0.3">
      <c r="A1123" s="58"/>
      <c r="B1123" s="49"/>
      <c r="C1123" s="50"/>
      <c r="D1123" s="108"/>
      <c r="E1123" s="3"/>
      <c r="F1123" s="145"/>
      <c r="G1123" s="8" t="s">
        <v>325</v>
      </c>
    </row>
    <row r="1124" spans="1:8" ht="24.95" customHeight="1" x14ac:dyDescent="0.3">
      <c r="A1124" s="58"/>
      <c r="B1124" s="49"/>
      <c r="C1124" s="50"/>
      <c r="D1124" s="108"/>
      <c r="E1124" s="3"/>
    </row>
    <row r="1125" spans="1:8" ht="24.95" customHeight="1" x14ac:dyDescent="0.3">
      <c r="A1125" s="58"/>
      <c r="B1125" s="49"/>
      <c r="C1125" s="50"/>
      <c r="D1125" s="108"/>
      <c r="E1125" s="3"/>
    </row>
    <row r="1126" spans="1:8" ht="24.95" customHeight="1" x14ac:dyDescent="0.3">
      <c r="A1126" s="58"/>
      <c r="B1126" s="49"/>
      <c r="C1126" s="50"/>
      <c r="D1126" s="108"/>
      <c r="E1126" s="3"/>
    </row>
    <row r="1127" spans="1:8" ht="24.95" customHeight="1" x14ac:dyDescent="0.3">
      <c r="A1127" s="58"/>
      <c r="B1127" s="49"/>
      <c r="C1127" s="50"/>
      <c r="D1127" s="108"/>
      <c r="E1127" s="3"/>
    </row>
    <row r="1128" spans="1:8" ht="24.95" customHeight="1" x14ac:dyDescent="0.3">
      <c r="A1128" s="58"/>
      <c r="B1128" s="49"/>
      <c r="C1128" s="50"/>
      <c r="D1128" s="108"/>
      <c r="E1128" s="3"/>
    </row>
    <row r="1129" spans="1:8" ht="24.95" customHeight="1" x14ac:dyDescent="0.3">
      <c r="A1129" s="58"/>
      <c r="B1129" s="49"/>
      <c r="C1129" s="50"/>
      <c r="D1129" s="108"/>
      <c r="E1129" s="3"/>
    </row>
    <row r="1130" spans="1:8" ht="24.95" customHeight="1" x14ac:dyDescent="0.3">
      <c r="A1130" s="58"/>
      <c r="B1130" s="49"/>
      <c r="C1130" s="50"/>
      <c r="D1130" s="108"/>
      <c r="E1130" s="3"/>
    </row>
    <row r="1131" spans="1:8" ht="24.95" customHeight="1" x14ac:dyDescent="0.3">
      <c r="A1131" s="58"/>
      <c r="B1131" s="49"/>
      <c r="C1131" s="50"/>
      <c r="D1131" s="108"/>
      <c r="E1131" s="3"/>
    </row>
    <row r="1132" spans="1:8" ht="24.95" customHeight="1" x14ac:dyDescent="0.3">
      <c r="A1132" s="58"/>
      <c r="B1132" s="49"/>
      <c r="C1132" s="50"/>
      <c r="D1132" s="108"/>
      <c r="E1132" s="3"/>
    </row>
    <row r="1133" spans="1:8" ht="24.95" customHeight="1" x14ac:dyDescent="0.3">
      <c r="A1133" s="58"/>
      <c r="B1133" s="49"/>
      <c r="C1133" s="50"/>
      <c r="D1133" s="108"/>
      <c r="E1133" s="3"/>
    </row>
    <row r="1134" spans="1:8" s="1" customFormat="1" ht="24.95" customHeight="1" x14ac:dyDescent="0.3">
      <c r="A1134" s="59"/>
      <c r="B1134" s="52"/>
      <c r="C1134" s="53"/>
      <c r="D1134" s="109"/>
      <c r="E1134" s="3"/>
      <c r="F1134" s="94"/>
    </row>
    <row r="1135" spans="1:8" ht="28.5" customHeight="1" x14ac:dyDescent="0.3">
      <c r="F1135" s="95"/>
    </row>
    <row r="1136" spans="1:8" x14ac:dyDescent="0.2">
      <c r="A1136" s="57" t="s">
        <v>176</v>
      </c>
      <c r="B1136" s="45" t="s">
        <v>177</v>
      </c>
      <c r="C1136" s="45" t="s">
        <v>178</v>
      </c>
      <c r="D1136" s="111" t="s">
        <v>306</v>
      </c>
      <c r="E1136" s="2"/>
      <c r="F1136" s="95" t="s">
        <v>117</v>
      </c>
      <c r="H1136" s="7"/>
    </row>
    <row r="1137" spans="1:8" ht="24.95" customHeight="1" x14ac:dyDescent="0.3">
      <c r="A1137" s="58"/>
      <c r="B1137" s="47"/>
      <c r="C1137" s="48"/>
      <c r="D1137" s="108"/>
      <c r="E1137" s="3"/>
      <c r="F1137" s="90" t="s">
        <v>170</v>
      </c>
      <c r="G1137" s="7"/>
      <c r="H1137" s="8"/>
    </row>
    <row r="1138" spans="1:8" ht="24.95" customHeight="1" x14ac:dyDescent="0.3">
      <c r="A1138" s="58"/>
      <c r="B1138" s="47"/>
      <c r="C1138" s="48"/>
      <c r="D1138" s="108"/>
      <c r="E1138" s="3"/>
      <c r="F1138" s="91" t="s">
        <v>327</v>
      </c>
      <c r="G1138" s="83" t="s">
        <v>332</v>
      </c>
      <c r="H1138" s="6"/>
    </row>
    <row r="1139" spans="1:8" ht="24.95" customHeight="1" x14ac:dyDescent="0.3">
      <c r="A1139" s="58"/>
      <c r="B1139" s="47"/>
      <c r="C1139" s="48"/>
      <c r="D1139" s="108"/>
      <c r="E1139" s="3"/>
      <c r="F1139" s="90" t="s">
        <v>331</v>
      </c>
      <c r="G1139" s="7"/>
    </row>
    <row r="1140" spans="1:8" ht="24.95" customHeight="1" x14ac:dyDescent="0.3">
      <c r="A1140" s="58"/>
      <c r="B1140" s="47"/>
      <c r="C1140" s="48"/>
      <c r="D1140" s="108"/>
      <c r="E1140" s="3"/>
      <c r="F1140" s="92"/>
      <c r="G1140" s="61"/>
    </row>
    <row r="1141" spans="1:8" ht="24.95" customHeight="1" x14ac:dyDescent="0.3">
      <c r="A1141" s="58"/>
      <c r="B1141" s="47"/>
      <c r="C1141" s="48"/>
      <c r="D1141" s="108"/>
      <c r="E1141" s="3"/>
      <c r="F1141" s="90" t="s">
        <v>333</v>
      </c>
      <c r="G1141" s="7" t="s">
        <v>325</v>
      </c>
    </row>
    <row r="1142" spans="1:8" ht="24.95" customHeight="1" x14ac:dyDescent="0.3">
      <c r="A1142" s="58"/>
      <c r="B1142" s="49"/>
      <c r="C1142" s="50"/>
      <c r="D1142" s="108"/>
      <c r="E1142" s="3"/>
    </row>
    <row r="1143" spans="1:8" ht="24.95" customHeight="1" x14ac:dyDescent="0.3">
      <c r="A1143" s="58"/>
      <c r="B1143" s="49"/>
      <c r="C1143" s="50"/>
      <c r="D1143" s="108"/>
      <c r="E1143" s="3"/>
      <c r="F1143" s="93" t="s">
        <v>328</v>
      </c>
    </row>
    <row r="1144" spans="1:8" ht="24.95" customHeight="1" x14ac:dyDescent="0.3">
      <c r="A1144" s="58"/>
      <c r="B1144" s="49"/>
      <c r="C1144" s="50"/>
      <c r="D1144" s="108"/>
      <c r="E1144" s="3"/>
      <c r="F1144" s="90" t="s">
        <v>358</v>
      </c>
      <c r="G1144" s="7" t="s">
        <v>325</v>
      </c>
    </row>
    <row r="1145" spans="1:8" ht="24.95" customHeight="1" x14ac:dyDescent="0.3">
      <c r="A1145" s="58"/>
      <c r="B1145" s="49"/>
      <c r="C1145" s="50"/>
      <c r="D1145" s="108"/>
      <c r="E1145" s="3"/>
      <c r="F1145" s="90" t="s">
        <v>359</v>
      </c>
      <c r="G1145" s="7" t="s">
        <v>325</v>
      </c>
    </row>
    <row r="1146" spans="1:8" ht="24.95" customHeight="1" x14ac:dyDescent="0.3">
      <c r="A1146" s="58"/>
      <c r="B1146" s="49"/>
      <c r="C1146" s="50"/>
      <c r="D1146" s="108"/>
      <c r="E1146" s="3"/>
      <c r="F1146" s="143" t="s">
        <v>360</v>
      </c>
      <c r="G1146" s="8" t="s">
        <v>325</v>
      </c>
    </row>
    <row r="1147" spans="1:8" ht="24.95" customHeight="1" x14ac:dyDescent="0.3">
      <c r="A1147" s="58"/>
      <c r="B1147" s="49"/>
      <c r="C1147" s="50"/>
      <c r="D1147" s="108"/>
      <c r="E1147" s="3"/>
      <c r="F1147" s="144"/>
      <c r="G1147" s="8" t="s">
        <v>325</v>
      </c>
    </row>
    <row r="1148" spans="1:8" ht="24.95" customHeight="1" x14ac:dyDescent="0.3">
      <c r="A1148" s="58"/>
      <c r="B1148" s="49"/>
      <c r="C1148" s="50"/>
      <c r="D1148" s="108"/>
      <c r="E1148" s="3"/>
      <c r="F1148" s="144"/>
      <c r="G1148" s="8" t="s">
        <v>325</v>
      </c>
    </row>
    <row r="1149" spans="1:8" ht="24.95" customHeight="1" x14ac:dyDescent="0.3">
      <c r="A1149" s="58"/>
      <c r="B1149" s="49"/>
      <c r="C1149" s="50"/>
      <c r="D1149" s="108"/>
      <c r="E1149" s="3"/>
      <c r="F1149" s="144"/>
      <c r="G1149" s="8" t="s">
        <v>325</v>
      </c>
    </row>
    <row r="1150" spans="1:8" ht="24.95" customHeight="1" x14ac:dyDescent="0.3">
      <c r="A1150" s="58"/>
      <c r="B1150" s="49"/>
      <c r="C1150" s="50"/>
      <c r="D1150" s="108"/>
      <c r="E1150" s="3"/>
      <c r="F1150" s="144"/>
      <c r="G1150" s="8" t="s">
        <v>325</v>
      </c>
    </row>
    <row r="1151" spans="1:8" ht="24.95" customHeight="1" x14ac:dyDescent="0.3">
      <c r="A1151" s="58"/>
      <c r="B1151" s="49"/>
      <c r="C1151" s="50"/>
      <c r="D1151" s="108"/>
      <c r="E1151" s="3"/>
      <c r="F1151" s="144"/>
      <c r="G1151" s="8" t="s">
        <v>325</v>
      </c>
    </row>
    <row r="1152" spans="1:8" ht="24.95" customHeight="1" x14ac:dyDescent="0.3">
      <c r="A1152" s="58"/>
      <c r="B1152" s="49"/>
      <c r="C1152" s="50"/>
      <c r="D1152" s="108"/>
      <c r="E1152" s="3"/>
      <c r="F1152" s="144"/>
      <c r="G1152" s="8" t="s">
        <v>325</v>
      </c>
    </row>
    <row r="1153" spans="1:7" ht="24.95" customHeight="1" x14ac:dyDescent="0.3">
      <c r="A1153" s="58"/>
      <c r="B1153" s="49"/>
      <c r="C1153" s="50"/>
      <c r="D1153" s="108"/>
      <c r="E1153" s="3"/>
      <c r="F1153" s="144"/>
      <c r="G1153" s="8" t="s">
        <v>325</v>
      </c>
    </row>
    <row r="1154" spans="1:7" ht="24.95" customHeight="1" x14ac:dyDescent="0.3">
      <c r="A1154" s="58"/>
      <c r="B1154" s="49"/>
      <c r="C1154" s="50"/>
      <c r="D1154" s="108"/>
      <c r="E1154" s="3"/>
      <c r="F1154" s="144"/>
      <c r="G1154" s="8" t="s">
        <v>325</v>
      </c>
    </row>
    <row r="1155" spans="1:7" ht="24.95" customHeight="1" x14ac:dyDescent="0.3">
      <c r="A1155" s="58"/>
      <c r="B1155" s="49"/>
      <c r="C1155" s="50"/>
      <c r="D1155" s="108"/>
      <c r="E1155" s="3"/>
      <c r="F1155" s="144"/>
      <c r="G1155" s="8" t="s">
        <v>325</v>
      </c>
    </row>
    <row r="1156" spans="1:7" ht="24.95" customHeight="1" x14ac:dyDescent="0.3">
      <c r="A1156" s="58"/>
      <c r="B1156" s="49"/>
      <c r="C1156" s="50"/>
      <c r="D1156" s="108"/>
      <c r="E1156" s="3"/>
      <c r="F1156" s="145"/>
      <c r="G1156" s="8" t="s">
        <v>325</v>
      </c>
    </row>
    <row r="1157" spans="1:7" ht="24.95" customHeight="1" x14ac:dyDescent="0.3">
      <c r="A1157" s="58"/>
      <c r="B1157" s="49"/>
      <c r="C1157" s="50"/>
      <c r="D1157" s="108"/>
      <c r="E1157" s="3"/>
    </row>
    <row r="1158" spans="1:7" ht="24.95" customHeight="1" x14ac:dyDescent="0.3">
      <c r="A1158" s="58"/>
      <c r="B1158" s="49"/>
      <c r="C1158" s="50"/>
      <c r="D1158" s="108"/>
      <c r="E1158" s="3"/>
    </row>
    <row r="1159" spans="1:7" ht="24.95" customHeight="1" x14ac:dyDescent="0.3">
      <c r="A1159" s="58"/>
      <c r="B1159" s="49"/>
      <c r="C1159" s="50"/>
      <c r="D1159" s="108"/>
      <c r="E1159" s="3"/>
    </row>
    <row r="1160" spans="1:7" ht="24.95" customHeight="1" x14ac:dyDescent="0.3">
      <c r="A1160" s="58"/>
      <c r="B1160" s="49"/>
      <c r="C1160" s="50"/>
      <c r="D1160" s="108"/>
      <c r="E1160" s="3"/>
    </row>
    <row r="1161" spans="1:7" ht="24.95" customHeight="1" x14ac:dyDescent="0.3">
      <c r="A1161" s="58"/>
      <c r="B1161" s="49"/>
      <c r="C1161" s="50"/>
      <c r="D1161" s="108"/>
      <c r="E1161" s="3"/>
    </row>
    <row r="1162" spans="1:7" ht="24.95" customHeight="1" x14ac:dyDescent="0.3">
      <c r="A1162" s="58"/>
      <c r="B1162" s="49"/>
      <c r="C1162" s="50"/>
      <c r="D1162" s="108"/>
      <c r="E1162" s="3"/>
    </row>
    <row r="1163" spans="1:7" ht="24.95" customHeight="1" x14ac:dyDescent="0.3">
      <c r="A1163" s="58"/>
      <c r="B1163" s="49"/>
      <c r="C1163" s="50"/>
      <c r="D1163" s="108"/>
      <c r="E1163" s="3"/>
    </row>
    <row r="1164" spans="1:7" ht="24.95" customHeight="1" x14ac:dyDescent="0.3">
      <c r="A1164" s="58"/>
      <c r="B1164" s="49"/>
      <c r="C1164" s="50"/>
      <c r="D1164" s="108"/>
      <c r="E1164" s="3"/>
    </row>
    <row r="1165" spans="1:7" ht="24.95" customHeight="1" x14ac:dyDescent="0.3">
      <c r="A1165" s="58"/>
      <c r="B1165" s="49"/>
      <c r="C1165" s="50"/>
      <c r="D1165" s="108"/>
      <c r="E1165" s="3"/>
    </row>
    <row r="1166" spans="1:7" ht="24.95" customHeight="1" x14ac:dyDescent="0.3">
      <c r="A1166" s="58"/>
      <c r="B1166" s="49"/>
      <c r="C1166" s="50"/>
      <c r="D1166" s="108"/>
      <c r="E1166" s="3"/>
    </row>
    <row r="1167" spans="1:7" s="1" customFormat="1" ht="24.95" customHeight="1" x14ac:dyDescent="0.3">
      <c r="A1167" s="59"/>
      <c r="B1167" s="52"/>
      <c r="C1167" s="53"/>
      <c r="D1167" s="109"/>
      <c r="E1167" s="3"/>
      <c r="F1167" s="94"/>
    </row>
    <row r="1168" spans="1:7" ht="32.25" customHeight="1" x14ac:dyDescent="0.3">
      <c r="F1168" s="95"/>
    </row>
    <row r="1169" spans="1:8" x14ac:dyDescent="0.2">
      <c r="A1169" s="57" t="s">
        <v>176</v>
      </c>
      <c r="B1169" s="45" t="s">
        <v>177</v>
      </c>
      <c r="C1169" s="45" t="s">
        <v>178</v>
      </c>
      <c r="D1169" s="111" t="s">
        <v>306</v>
      </c>
      <c r="E1169" s="2"/>
      <c r="F1169" s="95" t="s">
        <v>118</v>
      </c>
      <c r="H1169" s="7"/>
    </row>
    <row r="1170" spans="1:8" ht="24.95" customHeight="1" x14ac:dyDescent="0.3">
      <c r="A1170" s="58"/>
      <c r="B1170" s="47"/>
      <c r="C1170" s="48"/>
      <c r="D1170" s="108"/>
      <c r="E1170" s="3"/>
      <c r="F1170" s="90" t="s">
        <v>170</v>
      </c>
      <c r="G1170" s="7"/>
      <c r="H1170" s="8"/>
    </row>
    <row r="1171" spans="1:8" ht="24.95" customHeight="1" x14ac:dyDescent="0.3">
      <c r="A1171" s="58"/>
      <c r="B1171" s="47"/>
      <c r="C1171" s="48"/>
      <c r="D1171" s="108"/>
      <c r="E1171" s="3"/>
      <c r="F1171" s="91" t="s">
        <v>327</v>
      </c>
      <c r="G1171" s="83" t="s">
        <v>332</v>
      </c>
      <c r="H1171" s="6"/>
    </row>
    <row r="1172" spans="1:8" ht="24.95" customHeight="1" x14ac:dyDescent="0.3">
      <c r="A1172" s="58"/>
      <c r="B1172" s="47"/>
      <c r="C1172" s="48"/>
      <c r="D1172" s="108"/>
      <c r="E1172" s="3"/>
      <c r="F1172" s="90" t="s">
        <v>331</v>
      </c>
      <c r="G1172" s="7"/>
    </row>
    <row r="1173" spans="1:8" ht="24.95" customHeight="1" x14ac:dyDescent="0.3">
      <c r="A1173" s="58"/>
      <c r="B1173" s="47"/>
      <c r="C1173" s="48"/>
      <c r="D1173" s="108"/>
      <c r="E1173" s="3"/>
      <c r="F1173" s="92"/>
      <c r="G1173" s="61"/>
    </row>
    <row r="1174" spans="1:8" ht="24.95" customHeight="1" x14ac:dyDescent="0.3">
      <c r="A1174" s="58"/>
      <c r="B1174" s="47"/>
      <c r="C1174" s="48"/>
      <c r="D1174" s="108"/>
      <c r="E1174" s="3"/>
      <c r="F1174" s="90" t="s">
        <v>333</v>
      </c>
      <c r="G1174" s="7" t="s">
        <v>325</v>
      </c>
    </row>
    <row r="1175" spans="1:8" ht="24.95" customHeight="1" x14ac:dyDescent="0.3">
      <c r="A1175" s="58"/>
      <c r="B1175" s="49"/>
      <c r="C1175" s="50"/>
      <c r="D1175" s="108"/>
      <c r="E1175" s="3"/>
    </row>
    <row r="1176" spans="1:8" ht="24.95" customHeight="1" x14ac:dyDescent="0.3">
      <c r="A1176" s="58"/>
      <c r="B1176" s="49"/>
      <c r="C1176" s="50"/>
      <c r="D1176" s="108"/>
      <c r="E1176" s="3"/>
      <c r="F1176" s="93" t="s">
        <v>328</v>
      </c>
    </row>
    <row r="1177" spans="1:8" ht="24.95" customHeight="1" x14ac:dyDescent="0.3">
      <c r="A1177" s="58"/>
      <c r="B1177" s="49"/>
      <c r="C1177" s="50"/>
      <c r="D1177" s="108"/>
      <c r="E1177" s="3"/>
      <c r="F1177" s="90" t="s">
        <v>358</v>
      </c>
      <c r="G1177" s="7" t="s">
        <v>325</v>
      </c>
    </row>
    <row r="1178" spans="1:8" ht="24.95" customHeight="1" x14ac:dyDescent="0.3">
      <c r="A1178" s="58"/>
      <c r="B1178" s="49"/>
      <c r="C1178" s="50"/>
      <c r="D1178" s="108"/>
      <c r="E1178" s="3"/>
      <c r="F1178" s="90" t="s">
        <v>359</v>
      </c>
      <c r="G1178" s="7" t="s">
        <v>325</v>
      </c>
    </row>
    <row r="1179" spans="1:8" ht="24.95" customHeight="1" x14ac:dyDescent="0.3">
      <c r="A1179" s="58"/>
      <c r="B1179" s="49"/>
      <c r="C1179" s="50"/>
      <c r="D1179" s="108"/>
      <c r="E1179" s="3"/>
      <c r="F1179" s="143" t="s">
        <v>360</v>
      </c>
      <c r="G1179" s="8" t="s">
        <v>325</v>
      </c>
    </row>
    <row r="1180" spans="1:8" ht="24.95" customHeight="1" x14ac:dyDescent="0.3">
      <c r="A1180" s="58"/>
      <c r="B1180" s="49"/>
      <c r="C1180" s="50"/>
      <c r="D1180" s="108"/>
      <c r="E1180" s="3"/>
      <c r="F1180" s="144"/>
      <c r="G1180" s="8" t="s">
        <v>325</v>
      </c>
    </row>
    <row r="1181" spans="1:8" ht="24.95" customHeight="1" x14ac:dyDescent="0.3">
      <c r="A1181" s="58"/>
      <c r="B1181" s="49"/>
      <c r="C1181" s="50"/>
      <c r="D1181" s="108"/>
      <c r="E1181" s="3"/>
      <c r="F1181" s="144"/>
      <c r="G1181" s="8" t="s">
        <v>325</v>
      </c>
    </row>
    <row r="1182" spans="1:8" ht="24.95" customHeight="1" x14ac:dyDescent="0.3">
      <c r="A1182" s="58"/>
      <c r="B1182" s="49"/>
      <c r="C1182" s="50"/>
      <c r="D1182" s="108"/>
      <c r="E1182" s="3"/>
      <c r="F1182" s="144"/>
      <c r="G1182" s="8" t="s">
        <v>325</v>
      </c>
    </row>
    <row r="1183" spans="1:8" ht="24.95" customHeight="1" x14ac:dyDescent="0.3">
      <c r="A1183" s="58"/>
      <c r="B1183" s="49"/>
      <c r="C1183" s="50"/>
      <c r="D1183" s="108"/>
      <c r="E1183" s="3"/>
      <c r="F1183" s="144"/>
      <c r="G1183" s="8" t="s">
        <v>325</v>
      </c>
    </row>
    <row r="1184" spans="1:8" ht="24.95" customHeight="1" x14ac:dyDescent="0.3">
      <c r="A1184" s="58"/>
      <c r="B1184" s="49"/>
      <c r="C1184" s="50"/>
      <c r="D1184" s="108"/>
      <c r="E1184" s="3"/>
      <c r="F1184" s="144"/>
      <c r="G1184" s="8" t="s">
        <v>325</v>
      </c>
    </row>
    <row r="1185" spans="1:7" ht="24.95" customHeight="1" x14ac:dyDescent="0.3">
      <c r="A1185" s="58"/>
      <c r="B1185" s="49"/>
      <c r="C1185" s="50"/>
      <c r="D1185" s="108"/>
      <c r="E1185" s="3"/>
      <c r="F1185" s="144"/>
      <c r="G1185" s="8" t="s">
        <v>325</v>
      </c>
    </row>
    <row r="1186" spans="1:7" ht="24.95" customHeight="1" x14ac:dyDescent="0.3">
      <c r="A1186" s="58"/>
      <c r="B1186" s="49"/>
      <c r="C1186" s="50"/>
      <c r="D1186" s="108"/>
      <c r="E1186" s="3"/>
      <c r="F1186" s="144"/>
      <c r="G1186" s="8" t="s">
        <v>325</v>
      </c>
    </row>
    <row r="1187" spans="1:7" ht="24.95" customHeight="1" x14ac:dyDescent="0.3">
      <c r="A1187" s="58"/>
      <c r="B1187" s="49"/>
      <c r="C1187" s="50"/>
      <c r="D1187" s="108"/>
      <c r="E1187" s="3"/>
      <c r="F1187" s="144"/>
      <c r="G1187" s="8" t="s">
        <v>325</v>
      </c>
    </row>
    <row r="1188" spans="1:7" ht="24.95" customHeight="1" x14ac:dyDescent="0.3">
      <c r="A1188" s="58"/>
      <c r="B1188" s="49"/>
      <c r="C1188" s="50"/>
      <c r="D1188" s="108"/>
      <c r="E1188" s="3"/>
      <c r="F1188" s="144"/>
      <c r="G1188" s="8" t="s">
        <v>325</v>
      </c>
    </row>
    <row r="1189" spans="1:7" ht="24.95" customHeight="1" x14ac:dyDescent="0.3">
      <c r="A1189" s="58"/>
      <c r="B1189" s="49"/>
      <c r="C1189" s="50"/>
      <c r="D1189" s="108"/>
      <c r="E1189" s="3"/>
      <c r="F1189" s="145"/>
      <c r="G1189" s="8" t="s">
        <v>325</v>
      </c>
    </row>
    <row r="1190" spans="1:7" ht="24.95" customHeight="1" x14ac:dyDescent="0.3">
      <c r="A1190" s="58"/>
      <c r="B1190" s="49"/>
      <c r="C1190" s="50"/>
      <c r="D1190" s="108"/>
      <c r="E1190" s="3"/>
    </row>
    <row r="1191" spans="1:7" ht="24.95" customHeight="1" x14ac:dyDescent="0.3">
      <c r="A1191" s="58"/>
      <c r="B1191" s="49"/>
      <c r="C1191" s="50"/>
      <c r="D1191" s="108"/>
      <c r="E1191" s="3"/>
    </row>
    <row r="1192" spans="1:7" ht="24.95" customHeight="1" x14ac:dyDescent="0.3">
      <c r="A1192" s="58"/>
      <c r="B1192" s="49"/>
      <c r="C1192" s="50"/>
      <c r="D1192" s="108"/>
      <c r="E1192" s="3"/>
    </row>
    <row r="1193" spans="1:7" ht="24.95" customHeight="1" x14ac:dyDescent="0.3">
      <c r="A1193" s="58"/>
      <c r="B1193" s="49"/>
      <c r="C1193" s="50"/>
      <c r="D1193" s="108"/>
      <c r="E1193" s="3"/>
    </row>
    <row r="1194" spans="1:7" ht="24.95" customHeight="1" x14ac:dyDescent="0.3">
      <c r="A1194" s="58"/>
      <c r="B1194" s="49"/>
      <c r="C1194" s="50"/>
      <c r="D1194" s="108"/>
      <c r="E1194" s="3"/>
    </row>
    <row r="1195" spans="1:7" ht="24.95" customHeight="1" x14ac:dyDescent="0.3">
      <c r="A1195" s="58"/>
      <c r="B1195" s="49"/>
      <c r="C1195" s="50"/>
      <c r="D1195" s="108"/>
      <c r="E1195" s="3"/>
    </row>
    <row r="1196" spans="1:7" ht="24.95" customHeight="1" x14ac:dyDescent="0.3">
      <c r="A1196" s="58"/>
      <c r="B1196" s="49"/>
      <c r="C1196" s="50"/>
      <c r="D1196" s="108"/>
      <c r="E1196" s="3"/>
    </row>
    <row r="1197" spans="1:7" ht="24.95" customHeight="1" x14ac:dyDescent="0.3">
      <c r="A1197" s="58"/>
      <c r="B1197" s="49"/>
      <c r="C1197" s="50"/>
      <c r="D1197" s="108"/>
      <c r="E1197" s="3"/>
    </row>
    <row r="1198" spans="1:7" ht="24.95" customHeight="1" x14ac:dyDescent="0.3">
      <c r="A1198" s="58"/>
      <c r="B1198" s="49"/>
      <c r="C1198" s="50"/>
      <c r="D1198" s="108"/>
      <c r="E1198" s="3"/>
    </row>
    <row r="1199" spans="1:7" ht="24.95" customHeight="1" x14ac:dyDescent="0.3">
      <c r="A1199" s="58"/>
      <c r="B1199" s="49"/>
      <c r="C1199" s="50"/>
      <c r="D1199" s="108"/>
      <c r="E1199" s="3"/>
    </row>
    <row r="1200" spans="1:7" s="1" customFormat="1" ht="24.95" customHeight="1" x14ac:dyDescent="0.3">
      <c r="A1200" s="59"/>
      <c r="B1200" s="52"/>
      <c r="C1200" s="53"/>
      <c r="D1200" s="109"/>
      <c r="E1200" s="3"/>
      <c r="F1200" s="94"/>
    </row>
    <row r="1201" spans="1:8" ht="28.5" customHeight="1" x14ac:dyDescent="0.3">
      <c r="F1201" s="95"/>
    </row>
    <row r="1202" spans="1:8" x14ac:dyDescent="0.2">
      <c r="A1202" s="57" t="s">
        <v>176</v>
      </c>
      <c r="B1202" s="45" t="s">
        <v>177</v>
      </c>
      <c r="C1202" s="45" t="s">
        <v>178</v>
      </c>
      <c r="D1202" s="111" t="s">
        <v>306</v>
      </c>
      <c r="E1202" s="2"/>
      <c r="F1202" s="95" t="s">
        <v>119</v>
      </c>
      <c r="H1202" s="7"/>
    </row>
    <row r="1203" spans="1:8" ht="24.95" customHeight="1" x14ac:dyDescent="0.3">
      <c r="A1203" s="58"/>
      <c r="B1203" s="47"/>
      <c r="C1203" s="48"/>
      <c r="D1203" s="108"/>
      <c r="E1203" s="3"/>
      <c r="F1203" s="90" t="s">
        <v>170</v>
      </c>
      <c r="G1203" s="7"/>
      <c r="H1203" s="8"/>
    </row>
    <row r="1204" spans="1:8" ht="24.95" customHeight="1" x14ac:dyDescent="0.3">
      <c r="A1204" s="58"/>
      <c r="B1204" s="47"/>
      <c r="C1204" s="48"/>
      <c r="D1204" s="108"/>
      <c r="E1204" s="3"/>
      <c r="F1204" s="91" t="s">
        <v>327</v>
      </c>
      <c r="G1204" s="83" t="s">
        <v>332</v>
      </c>
      <c r="H1204" s="6"/>
    </row>
    <row r="1205" spans="1:8" ht="24.95" customHeight="1" x14ac:dyDescent="0.3">
      <c r="A1205" s="58"/>
      <c r="B1205" s="47"/>
      <c r="C1205" s="48"/>
      <c r="D1205" s="108"/>
      <c r="E1205" s="3"/>
      <c r="F1205" s="90" t="s">
        <v>331</v>
      </c>
      <c r="G1205" s="7"/>
    </row>
    <row r="1206" spans="1:8" ht="24.95" customHeight="1" x14ac:dyDescent="0.3">
      <c r="A1206" s="58"/>
      <c r="B1206" s="47"/>
      <c r="C1206" s="48"/>
      <c r="D1206" s="108"/>
      <c r="E1206" s="3"/>
      <c r="F1206" s="92"/>
      <c r="G1206" s="61"/>
    </row>
    <row r="1207" spans="1:8" ht="24.95" customHeight="1" x14ac:dyDescent="0.3">
      <c r="A1207" s="58"/>
      <c r="B1207" s="47"/>
      <c r="C1207" s="48"/>
      <c r="D1207" s="108"/>
      <c r="E1207" s="3"/>
      <c r="F1207" s="90" t="s">
        <v>333</v>
      </c>
      <c r="G1207" s="7" t="s">
        <v>325</v>
      </c>
    </row>
    <row r="1208" spans="1:8" ht="24.95" customHeight="1" x14ac:dyDescent="0.3">
      <c r="A1208" s="58"/>
      <c r="B1208" s="49"/>
      <c r="C1208" s="50"/>
      <c r="D1208" s="108"/>
      <c r="E1208" s="3"/>
    </row>
    <row r="1209" spans="1:8" ht="24.95" customHeight="1" x14ac:dyDescent="0.3">
      <c r="A1209" s="58"/>
      <c r="B1209" s="49"/>
      <c r="C1209" s="50"/>
      <c r="D1209" s="108"/>
      <c r="E1209" s="3"/>
      <c r="F1209" s="93" t="s">
        <v>328</v>
      </c>
    </row>
    <row r="1210" spans="1:8" ht="24.95" customHeight="1" x14ac:dyDescent="0.3">
      <c r="A1210" s="58"/>
      <c r="B1210" s="49"/>
      <c r="C1210" s="50"/>
      <c r="D1210" s="108"/>
      <c r="E1210" s="3"/>
      <c r="F1210" s="90" t="s">
        <v>358</v>
      </c>
      <c r="G1210" s="7" t="s">
        <v>325</v>
      </c>
    </row>
    <row r="1211" spans="1:8" ht="24.95" customHeight="1" x14ac:dyDescent="0.3">
      <c r="A1211" s="58"/>
      <c r="B1211" s="49"/>
      <c r="C1211" s="50"/>
      <c r="D1211" s="108"/>
      <c r="E1211" s="3"/>
      <c r="F1211" s="90" t="s">
        <v>359</v>
      </c>
      <c r="G1211" s="7" t="s">
        <v>325</v>
      </c>
    </row>
    <row r="1212" spans="1:8" ht="24.95" customHeight="1" x14ac:dyDescent="0.3">
      <c r="A1212" s="58"/>
      <c r="B1212" s="49"/>
      <c r="C1212" s="50"/>
      <c r="D1212" s="108"/>
      <c r="E1212" s="3"/>
      <c r="F1212" s="143" t="s">
        <v>360</v>
      </c>
      <c r="G1212" s="8" t="s">
        <v>325</v>
      </c>
    </row>
    <row r="1213" spans="1:8" ht="24.95" customHeight="1" x14ac:dyDescent="0.3">
      <c r="A1213" s="58"/>
      <c r="B1213" s="49"/>
      <c r="C1213" s="50"/>
      <c r="D1213" s="108"/>
      <c r="E1213" s="3"/>
      <c r="F1213" s="144"/>
      <c r="G1213" s="8" t="s">
        <v>325</v>
      </c>
    </row>
    <row r="1214" spans="1:8" ht="24.95" customHeight="1" x14ac:dyDescent="0.3">
      <c r="A1214" s="58"/>
      <c r="B1214" s="49"/>
      <c r="C1214" s="50"/>
      <c r="D1214" s="108"/>
      <c r="E1214" s="3"/>
      <c r="F1214" s="144"/>
      <c r="G1214" s="8" t="s">
        <v>325</v>
      </c>
    </row>
    <row r="1215" spans="1:8" ht="24.95" customHeight="1" x14ac:dyDescent="0.3">
      <c r="A1215" s="58"/>
      <c r="B1215" s="49"/>
      <c r="C1215" s="50"/>
      <c r="D1215" s="108"/>
      <c r="E1215" s="3"/>
      <c r="F1215" s="144"/>
      <c r="G1215" s="8" t="s">
        <v>325</v>
      </c>
    </row>
    <row r="1216" spans="1:8" ht="24.95" customHeight="1" x14ac:dyDescent="0.3">
      <c r="A1216" s="58"/>
      <c r="B1216" s="49"/>
      <c r="C1216" s="50"/>
      <c r="D1216" s="108"/>
      <c r="E1216" s="3"/>
      <c r="F1216" s="144"/>
      <c r="G1216" s="8" t="s">
        <v>325</v>
      </c>
    </row>
    <row r="1217" spans="1:7" ht="24.95" customHeight="1" x14ac:dyDescent="0.3">
      <c r="A1217" s="58"/>
      <c r="B1217" s="49"/>
      <c r="C1217" s="50"/>
      <c r="D1217" s="108"/>
      <c r="E1217" s="3"/>
      <c r="F1217" s="144"/>
      <c r="G1217" s="8" t="s">
        <v>325</v>
      </c>
    </row>
    <row r="1218" spans="1:7" ht="24.95" customHeight="1" x14ac:dyDescent="0.3">
      <c r="A1218" s="58"/>
      <c r="B1218" s="49"/>
      <c r="C1218" s="50"/>
      <c r="D1218" s="108"/>
      <c r="E1218" s="3"/>
      <c r="F1218" s="144"/>
      <c r="G1218" s="8" t="s">
        <v>325</v>
      </c>
    </row>
    <row r="1219" spans="1:7" ht="24.95" customHeight="1" x14ac:dyDescent="0.3">
      <c r="A1219" s="58"/>
      <c r="B1219" s="49"/>
      <c r="C1219" s="50"/>
      <c r="D1219" s="108"/>
      <c r="E1219" s="3"/>
      <c r="F1219" s="144"/>
      <c r="G1219" s="8" t="s">
        <v>325</v>
      </c>
    </row>
    <row r="1220" spans="1:7" ht="24.95" customHeight="1" x14ac:dyDescent="0.3">
      <c r="A1220" s="58"/>
      <c r="B1220" s="49"/>
      <c r="C1220" s="50"/>
      <c r="D1220" s="108"/>
      <c r="E1220" s="3"/>
      <c r="F1220" s="144"/>
      <c r="G1220" s="8" t="s">
        <v>325</v>
      </c>
    </row>
    <row r="1221" spans="1:7" ht="24.95" customHeight="1" x14ac:dyDescent="0.3">
      <c r="A1221" s="58"/>
      <c r="B1221" s="49"/>
      <c r="C1221" s="50"/>
      <c r="D1221" s="108"/>
      <c r="E1221" s="3"/>
      <c r="F1221" s="144"/>
      <c r="G1221" s="8" t="s">
        <v>325</v>
      </c>
    </row>
    <row r="1222" spans="1:7" ht="24.95" customHeight="1" x14ac:dyDescent="0.3">
      <c r="A1222" s="58"/>
      <c r="B1222" s="49"/>
      <c r="C1222" s="50"/>
      <c r="D1222" s="108"/>
      <c r="E1222" s="3"/>
      <c r="F1222" s="145"/>
      <c r="G1222" s="8" t="s">
        <v>325</v>
      </c>
    </row>
    <row r="1223" spans="1:7" ht="24.95" customHeight="1" x14ac:dyDescent="0.3">
      <c r="A1223" s="58"/>
      <c r="B1223" s="49"/>
      <c r="C1223" s="50"/>
      <c r="D1223" s="108"/>
      <c r="E1223" s="3"/>
    </row>
    <row r="1224" spans="1:7" ht="24.95" customHeight="1" x14ac:dyDescent="0.3">
      <c r="A1224" s="58"/>
      <c r="B1224" s="49"/>
      <c r="C1224" s="50"/>
      <c r="D1224" s="108"/>
      <c r="E1224" s="3"/>
    </row>
    <row r="1225" spans="1:7" ht="24.95" customHeight="1" x14ac:dyDescent="0.3">
      <c r="A1225" s="58"/>
      <c r="B1225" s="49"/>
      <c r="C1225" s="50"/>
      <c r="D1225" s="108"/>
      <c r="E1225" s="3"/>
    </row>
    <row r="1226" spans="1:7" ht="24.95" customHeight="1" x14ac:dyDescent="0.3">
      <c r="A1226" s="58"/>
      <c r="B1226" s="49"/>
      <c r="C1226" s="50"/>
      <c r="D1226" s="108"/>
      <c r="E1226" s="3"/>
    </row>
    <row r="1227" spans="1:7" ht="24.95" customHeight="1" x14ac:dyDescent="0.3">
      <c r="A1227" s="58"/>
      <c r="B1227" s="49"/>
      <c r="C1227" s="50"/>
      <c r="D1227" s="108"/>
      <c r="E1227" s="3"/>
    </row>
    <row r="1228" spans="1:7" ht="24.95" customHeight="1" x14ac:dyDescent="0.3">
      <c r="A1228" s="58"/>
      <c r="B1228" s="49"/>
      <c r="C1228" s="50"/>
      <c r="D1228" s="108"/>
      <c r="E1228" s="3"/>
    </row>
    <row r="1229" spans="1:7" ht="24.95" customHeight="1" x14ac:dyDescent="0.3">
      <c r="A1229" s="58"/>
      <c r="B1229" s="49"/>
      <c r="C1229" s="50"/>
      <c r="D1229" s="108"/>
      <c r="E1229" s="3"/>
    </row>
    <row r="1230" spans="1:7" ht="24.95" customHeight="1" x14ac:dyDescent="0.3">
      <c r="A1230" s="58"/>
      <c r="B1230" s="49"/>
      <c r="C1230" s="50"/>
      <c r="D1230" s="108"/>
      <c r="E1230" s="3"/>
    </row>
    <row r="1231" spans="1:7" ht="24.95" customHeight="1" x14ac:dyDescent="0.3">
      <c r="A1231" s="58"/>
      <c r="B1231" s="49"/>
      <c r="C1231" s="50"/>
      <c r="D1231" s="108"/>
      <c r="E1231" s="3"/>
    </row>
    <row r="1232" spans="1:7" ht="24.95" customHeight="1" x14ac:dyDescent="0.3">
      <c r="A1232" s="58"/>
      <c r="B1232" s="49"/>
      <c r="C1232" s="50"/>
      <c r="D1232" s="108"/>
      <c r="E1232" s="3"/>
    </row>
    <row r="1233" spans="1:8" s="1" customFormat="1" ht="24.95" customHeight="1" x14ac:dyDescent="0.3">
      <c r="A1233" s="59"/>
      <c r="B1233" s="52"/>
      <c r="C1233" s="53"/>
      <c r="D1233" s="109"/>
      <c r="E1233" s="3"/>
      <c r="F1233" s="94"/>
    </row>
    <row r="1234" spans="1:8" ht="32.25" customHeight="1" x14ac:dyDescent="0.3">
      <c r="F1234" s="95"/>
    </row>
    <row r="1235" spans="1:8" x14ac:dyDescent="0.2">
      <c r="A1235" s="57" t="s">
        <v>176</v>
      </c>
      <c r="B1235" s="45" t="s">
        <v>177</v>
      </c>
      <c r="C1235" s="45" t="s">
        <v>178</v>
      </c>
      <c r="D1235" s="111" t="s">
        <v>306</v>
      </c>
      <c r="E1235" s="2"/>
      <c r="F1235" s="95" t="s">
        <v>120</v>
      </c>
      <c r="H1235" s="7"/>
    </row>
    <row r="1236" spans="1:8" ht="24.95" customHeight="1" x14ac:dyDescent="0.3">
      <c r="A1236" s="58"/>
      <c r="B1236" s="47"/>
      <c r="C1236" s="48"/>
      <c r="D1236" s="108"/>
      <c r="E1236" s="3"/>
      <c r="F1236" s="90" t="s">
        <v>170</v>
      </c>
      <c r="G1236" s="7"/>
      <c r="H1236" s="8"/>
    </row>
    <row r="1237" spans="1:8" ht="24.95" customHeight="1" x14ac:dyDescent="0.3">
      <c r="A1237" s="58"/>
      <c r="B1237" s="47"/>
      <c r="C1237" s="48"/>
      <c r="D1237" s="108"/>
      <c r="E1237" s="3"/>
      <c r="F1237" s="91" t="s">
        <v>327</v>
      </c>
      <c r="G1237" s="83" t="s">
        <v>332</v>
      </c>
      <c r="H1237" s="6"/>
    </row>
    <row r="1238" spans="1:8" ht="24.95" customHeight="1" x14ac:dyDescent="0.3">
      <c r="A1238" s="58"/>
      <c r="B1238" s="47"/>
      <c r="C1238" s="48"/>
      <c r="D1238" s="108"/>
      <c r="E1238" s="3"/>
      <c r="F1238" s="90" t="s">
        <v>331</v>
      </c>
      <c r="G1238" s="7"/>
    </row>
    <row r="1239" spans="1:8" ht="24.95" customHeight="1" x14ac:dyDescent="0.3">
      <c r="A1239" s="58"/>
      <c r="B1239" s="47"/>
      <c r="C1239" s="48"/>
      <c r="D1239" s="108"/>
      <c r="E1239" s="3"/>
      <c r="F1239" s="92"/>
      <c r="G1239" s="61"/>
    </row>
    <row r="1240" spans="1:8" ht="24.95" customHeight="1" x14ac:dyDescent="0.3">
      <c r="A1240" s="58"/>
      <c r="B1240" s="47"/>
      <c r="C1240" s="48"/>
      <c r="D1240" s="108"/>
      <c r="E1240" s="3"/>
      <c r="F1240" s="90" t="s">
        <v>333</v>
      </c>
      <c r="G1240" s="7" t="s">
        <v>325</v>
      </c>
    </row>
    <row r="1241" spans="1:8" ht="24.95" customHeight="1" x14ac:dyDescent="0.3">
      <c r="A1241" s="58"/>
      <c r="B1241" s="49"/>
      <c r="C1241" s="50"/>
      <c r="D1241" s="108"/>
      <c r="E1241" s="3"/>
    </row>
    <row r="1242" spans="1:8" ht="24.95" customHeight="1" x14ac:dyDescent="0.3">
      <c r="A1242" s="58"/>
      <c r="B1242" s="49"/>
      <c r="C1242" s="50"/>
      <c r="D1242" s="108"/>
      <c r="E1242" s="3"/>
      <c r="F1242" s="93" t="s">
        <v>328</v>
      </c>
    </row>
    <row r="1243" spans="1:8" ht="24.95" customHeight="1" x14ac:dyDescent="0.3">
      <c r="A1243" s="58"/>
      <c r="B1243" s="49"/>
      <c r="C1243" s="50"/>
      <c r="D1243" s="108"/>
      <c r="E1243" s="3"/>
      <c r="F1243" s="90" t="s">
        <v>358</v>
      </c>
      <c r="G1243" s="7" t="s">
        <v>325</v>
      </c>
    </row>
    <row r="1244" spans="1:8" ht="24.95" customHeight="1" x14ac:dyDescent="0.3">
      <c r="A1244" s="58"/>
      <c r="B1244" s="49"/>
      <c r="C1244" s="50"/>
      <c r="D1244" s="108"/>
      <c r="E1244" s="3"/>
      <c r="F1244" s="90" t="s">
        <v>359</v>
      </c>
      <c r="G1244" s="7" t="s">
        <v>325</v>
      </c>
    </row>
    <row r="1245" spans="1:8" ht="24.95" customHeight="1" x14ac:dyDescent="0.3">
      <c r="A1245" s="58"/>
      <c r="B1245" s="49"/>
      <c r="C1245" s="50"/>
      <c r="D1245" s="108"/>
      <c r="E1245" s="3"/>
      <c r="F1245" s="143" t="s">
        <v>360</v>
      </c>
      <c r="G1245" s="8" t="s">
        <v>325</v>
      </c>
    </row>
    <row r="1246" spans="1:8" ht="24.95" customHeight="1" x14ac:dyDescent="0.3">
      <c r="A1246" s="58"/>
      <c r="B1246" s="49"/>
      <c r="C1246" s="50"/>
      <c r="D1246" s="108"/>
      <c r="E1246" s="3"/>
      <c r="F1246" s="144"/>
      <c r="G1246" s="8" t="s">
        <v>325</v>
      </c>
    </row>
    <row r="1247" spans="1:8" ht="24.95" customHeight="1" x14ac:dyDescent="0.3">
      <c r="A1247" s="58"/>
      <c r="B1247" s="49"/>
      <c r="C1247" s="50"/>
      <c r="D1247" s="108"/>
      <c r="E1247" s="3"/>
      <c r="F1247" s="144"/>
      <c r="G1247" s="8" t="s">
        <v>325</v>
      </c>
    </row>
    <row r="1248" spans="1:8" ht="24.95" customHeight="1" x14ac:dyDescent="0.3">
      <c r="A1248" s="58"/>
      <c r="B1248" s="49"/>
      <c r="C1248" s="50"/>
      <c r="D1248" s="108"/>
      <c r="E1248" s="3"/>
      <c r="F1248" s="144"/>
      <c r="G1248" s="8" t="s">
        <v>325</v>
      </c>
    </row>
    <row r="1249" spans="1:7" ht="24.95" customHeight="1" x14ac:dyDescent="0.3">
      <c r="A1249" s="58"/>
      <c r="B1249" s="49"/>
      <c r="C1249" s="50"/>
      <c r="D1249" s="108"/>
      <c r="E1249" s="3"/>
      <c r="F1249" s="144"/>
      <c r="G1249" s="8" t="s">
        <v>325</v>
      </c>
    </row>
    <row r="1250" spans="1:7" ht="24.95" customHeight="1" x14ac:dyDescent="0.3">
      <c r="A1250" s="58"/>
      <c r="B1250" s="49"/>
      <c r="C1250" s="50"/>
      <c r="D1250" s="108"/>
      <c r="E1250" s="3"/>
      <c r="F1250" s="144"/>
      <c r="G1250" s="8" t="s">
        <v>325</v>
      </c>
    </row>
    <row r="1251" spans="1:7" ht="24.95" customHeight="1" x14ac:dyDescent="0.3">
      <c r="A1251" s="58"/>
      <c r="B1251" s="49"/>
      <c r="C1251" s="50"/>
      <c r="D1251" s="108"/>
      <c r="E1251" s="3"/>
      <c r="F1251" s="144"/>
      <c r="G1251" s="8" t="s">
        <v>325</v>
      </c>
    </row>
    <row r="1252" spans="1:7" ht="24.95" customHeight="1" x14ac:dyDescent="0.3">
      <c r="A1252" s="58"/>
      <c r="B1252" s="49"/>
      <c r="C1252" s="50"/>
      <c r="D1252" s="108"/>
      <c r="E1252" s="3"/>
      <c r="F1252" s="144"/>
      <c r="G1252" s="8" t="s">
        <v>325</v>
      </c>
    </row>
    <row r="1253" spans="1:7" ht="24.95" customHeight="1" x14ac:dyDescent="0.3">
      <c r="A1253" s="58"/>
      <c r="B1253" s="49"/>
      <c r="C1253" s="50"/>
      <c r="D1253" s="108"/>
      <c r="E1253" s="3"/>
      <c r="F1253" s="144"/>
      <c r="G1253" s="8" t="s">
        <v>325</v>
      </c>
    </row>
    <row r="1254" spans="1:7" ht="24.95" customHeight="1" x14ac:dyDescent="0.3">
      <c r="A1254" s="58"/>
      <c r="B1254" s="49"/>
      <c r="C1254" s="50"/>
      <c r="D1254" s="108"/>
      <c r="E1254" s="3"/>
      <c r="F1254" s="144"/>
      <c r="G1254" s="8" t="s">
        <v>325</v>
      </c>
    </row>
    <row r="1255" spans="1:7" ht="24.95" customHeight="1" x14ac:dyDescent="0.3">
      <c r="A1255" s="58"/>
      <c r="B1255" s="49"/>
      <c r="C1255" s="50"/>
      <c r="D1255" s="108"/>
      <c r="E1255" s="3"/>
      <c r="F1255" s="145"/>
      <c r="G1255" s="8" t="s">
        <v>325</v>
      </c>
    </row>
    <row r="1256" spans="1:7" ht="24.95" customHeight="1" x14ac:dyDescent="0.3">
      <c r="A1256" s="58"/>
      <c r="B1256" s="49"/>
      <c r="C1256" s="50"/>
      <c r="D1256" s="108"/>
      <c r="E1256" s="3"/>
    </row>
    <row r="1257" spans="1:7" ht="24.95" customHeight="1" x14ac:dyDescent="0.3">
      <c r="A1257" s="58"/>
      <c r="B1257" s="49"/>
      <c r="C1257" s="50"/>
      <c r="D1257" s="108"/>
      <c r="E1257" s="3"/>
    </row>
    <row r="1258" spans="1:7" ht="24.95" customHeight="1" x14ac:dyDescent="0.3">
      <c r="A1258" s="58"/>
      <c r="B1258" s="49"/>
      <c r="C1258" s="50"/>
      <c r="D1258" s="108"/>
      <c r="E1258" s="3"/>
    </row>
    <row r="1259" spans="1:7" ht="24.95" customHeight="1" x14ac:dyDescent="0.3">
      <c r="A1259" s="58"/>
      <c r="B1259" s="49"/>
      <c r="C1259" s="50"/>
      <c r="D1259" s="108"/>
      <c r="E1259" s="3"/>
    </row>
    <row r="1260" spans="1:7" ht="24.95" customHeight="1" x14ac:dyDescent="0.3">
      <c r="A1260" s="58"/>
      <c r="B1260" s="49"/>
      <c r="C1260" s="50"/>
      <c r="D1260" s="108"/>
      <c r="E1260" s="3"/>
    </row>
    <row r="1261" spans="1:7" ht="24.75" customHeight="1" x14ac:dyDescent="0.3">
      <c r="A1261" s="58"/>
      <c r="B1261" s="49"/>
      <c r="C1261" s="50"/>
      <c r="D1261" s="108"/>
      <c r="E1261" s="3"/>
    </row>
    <row r="1262" spans="1:7" ht="24.95" customHeight="1" x14ac:dyDescent="0.3">
      <c r="A1262" s="58"/>
      <c r="B1262" s="49"/>
      <c r="C1262" s="50"/>
      <c r="D1262" s="108"/>
      <c r="E1262" s="3"/>
    </row>
    <row r="1263" spans="1:7" ht="24.95" customHeight="1" x14ac:dyDescent="0.3">
      <c r="A1263" s="58"/>
      <c r="B1263" s="49"/>
      <c r="C1263" s="50"/>
      <c r="D1263" s="108"/>
      <c r="E1263" s="3"/>
    </row>
    <row r="1264" spans="1:7" ht="24.95" customHeight="1" x14ac:dyDescent="0.3">
      <c r="A1264" s="58"/>
      <c r="B1264" s="49"/>
      <c r="C1264" s="50"/>
      <c r="D1264" s="108"/>
      <c r="E1264" s="3"/>
    </row>
    <row r="1265" spans="1:8" ht="24.95" customHeight="1" x14ac:dyDescent="0.3">
      <c r="A1265" s="58"/>
      <c r="B1265" s="49"/>
      <c r="C1265" s="50"/>
      <c r="D1265" s="108"/>
      <c r="E1265" s="3"/>
    </row>
    <row r="1266" spans="1:8" s="1" customFormat="1" ht="24.95" customHeight="1" x14ac:dyDescent="0.3">
      <c r="A1266" s="59"/>
      <c r="B1266" s="52"/>
      <c r="C1266" s="53"/>
      <c r="D1266" s="109"/>
      <c r="E1266" s="3"/>
      <c r="F1266" s="94"/>
    </row>
    <row r="1267" spans="1:8" ht="28.5" customHeight="1" x14ac:dyDescent="0.3">
      <c r="F1267" s="95"/>
    </row>
    <row r="1268" spans="1:8" x14ac:dyDescent="0.2">
      <c r="A1268" s="57" t="s">
        <v>176</v>
      </c>
      <c r="B1268" s="45" t="s">
        <v>177</v>
      </c>
      <c r="C1268" s="45" t="s">
        <v>178</v>
      </c>
      <c r="D1268" s="111" t="s">
        <v>306</v>
      </c>
      <c r="E1268" s="2"/>
      <c r="F1268" s="95" t="s">
        <v>121</v>
      </c>
      <c r="H1268" s="7"/>
    </row>
    <row r="1269" spans="1:8" ht="24.95" customHeight="1" x14ac:dyDescent="0.3">
      <c r="A1269" s="58"/>
      <c r="B1269" s="47"/>
      <c r="C1269" s="48"/>
      <c r="D1269" s="108"/>
      <c r="E1269" s="3"/>
      <c r="F1269" s="90" t="s">
        <v>170</v>
      </c>
      <c r="G1269" s="7"/>
      <c r="H1269" s="8"/>
    </row>
    <row r="1270" spans="1:8" ht="24.95" customHeight="1" x14ac:dyDescent="0.3">
      <c r="A1270" s="58"/>
      <c r="B1270" s="47"/>
      <c r="C1270" s="48"/>
      <c r="D1270" s="108"/>
      <c r="E1270" s="3"/>
      <c r="F1270" s="91" t="s">
        <v>327</v>
      </c>
      <c r="G1270" s="83" t="s">
        <v>332</v>
      </c>
      <c r="H1270" s="6"/>
    </row>
    <row r="1271" spans="1:8" ht="24.95" customHeight="1" x14ac:dyDescent="0.3">
      <c r="A1271" s="58"/>
      <c r="B1271" s="47"/>
      <c r="C1271" s="48"/>
      <c r="D1271" s="108"/>
      <c r="E1271" s="3"/>
      <c r="F1271" s="90" t="s">
        <v>331</v>
      </c>
      <c r="G1271" s="7"/>
    </row>
    <row r="1272" spans="1:8" ht="24.95" customHeight="1" x14ac:dyDescent="0.3">
      <c r="A1272" s="58"/>
      <c r="B1272" s="47"/>
      <c r="C1272" s="48"/>
      <c r="D1272" s="108"/>
      <c r="E1272" s="3"/>
      <c r="F1272" s="92"/>
      <c r="G1272" s="61"/>
    </row>
    <row r="1273" spans="1:8" ht="24.95" customHeight="1" x14ac:dyDescent="0.3">
      <c r="A1273" s="58"/>
      <c r="B1273" s="47"/>
      <c r="C1273" s="48"/>
      <c r="D1273" s="108"/>
      <c r="E1273" s="3"/>
      <c r="F1273" s="90" t="s">
        <v>333</v>
      </c>
      <c r="G1273" s="7" t="s">
        <v>325</v>
      </c>
    </row>
    <row r="1274" spans="1:8" ht="24.95" customHeight="1" x14ac:dyDescent="0.3">
      <c r="A1274" s="58"/>
      <c r="B1274" s="49"/>
      <c r="C1274" s="50"/>
      <c r="D1274" s="108"/>
      <c r="E1274" s="3"/>
    </row>
    <row r="1275" spans="1:8" ht="24.95" customHeight="1" x14ac:dyDescent="0.3">
      <c r="A1275" s="58"/>
      <c r="B1275" s="49"/>
      <c r="C1275" s="50"/>
      <c r="D1275" s="108"/>
      <c r="E1275" s="3"/>
      <c r="F1275" s="93" t="s">
        <v>328</v>
      </c>
    </row>
    <row r="1276" spans="1:8" ht="24.95" customHeight="1" x14ac:dyDescent="0.3">
      <c r="A1276" s="58"/>
      <c r="B1276" s="49"/>
      <c r="C1276" s="50"/>
      <c r="D1276" s="108"/>
      <c r="E1276" s="3"/>
      <c r="F1276" s="90" t="s">
        <v>358</v>
      </c>
      <c r="G1276" s="7" t="s">
        <v>325</v>
      </c>
    </row>
    <row r="1277" spans="1:8" ht="24.95" customHeight="1" x14ac:dyDescent="0.3">
      <c r="A1277" s="58"/>
      <c r="B1277" s="49"/>
      <c r="C1277" s="50"/>
      <c r="D1277" s="108"/>
      <c r="E1277" s="3"/>
      <c r="F1277" s="90" t="s">
        <v>359</v>
      </c>
      <c r="G1277" s="7" t="s">
        <v>325</v>
      </c>
    </row>
    <row r="1278" spans="1:8" ht="24.95" customHeight="1" x14ac:dyDescent="0.3">
      <c r="A1278" s="58"/>
      <c r="B1278" s="49"/>
      <c r="C1278" s="50"/>
      <c r="D1278" s="108"/>
      <c r="E1278" s="3"/>
      <c r="F1278" s="143" t="s">
        <v>360</v>
      </c>
      <c r="G1278" s="8" t="s">
        <v>325</v>
      </c>
    </row>
    <row r="1279" spans="1:8" ht="24.95" customHeight="1" x14ac:dyDescent="0.3">
      <c r="A1279" s="58"/>
      <c r="B1279" s="49"/>
      <c r="C1279" s="50"/>
      <c r="D1279" s="108"/>
      <c r="E1279" s="3"/>
      <c r="F1279" s="144"/>
      <c r="G1279" s="8" t="s">
        <v>325</v>
      </c>
    </row>
    <row r="1280" spans="1:8" ht="24.95" customHeight="1" x14ac:dyDescent="0.3">
      <c r="A1280" s="58"/>
      <c r="B1280" s="49"/>
      <c r="C1280" s="50"/>
      <c r="D1280" s="108"/>
      <c r="E1280" s="3"/>
      <c r="F1280" s="144"/>
      <c r="G1280" s="8" t="s">
        <v>325</v>
      </c>
    </row>
    <row r="1281" spans="1:7" ht="24.95" customHeight="1" x14ac:dyDescent="0.3">
      <c r="A1281" s="58"/>
      <c r="B1281" s="49"/>
      <c r="C1281" s="50"/>
      <c r="D1281" s="108"/>
      <c r="E1281" s="3"/>
      <c r="F1281" s="144"/>
      <c r="G1281" s="8" t="s">
        <v>325</v>
      </c>
    </row>
    <row r="1282" spans="1:7" ht="24.95" customHeight="1" x14ac:dyDescent="0.3">
      <c r="A1282" s="58"/>
      <c r="B1282" s="49"/>
      <c r="C1282" s="50"/>
      <c r="D1282" s="108"/>
      <c r="E1282" s="3"/>
      <c r="F1282" s="144"/>
      <c r="G1282" s="8" t="s">
        <v>325</v>
      </c>
    </row>
    <row r="1283" spans="1:7" ht="24.95" customHeight="1" x14ac:dyDescent="0.3">
      <c r="A1283" s="58"/>
      <c r="B1283" s="49"/>
      <c r="C1283" s="50"/>
      <c r="D1283" s="108"/>
      <c r="E1283" s="3"/>
      <c r="F1283" s="144"/>
      <c r="G1283" s="8" t="s">
        <v>325</v>
      </c>
    </row>
    <row r="1284" spans="1:7" ht="24.95" customHeight="1" x14ac:dyDescent="0.3">
      <c r="A1284" s="58"/>
      <c r="B1284" s="49"/>
      <c r="C1284" s="50"/>
      <c r="D1284" s="108"/>
      <c r="E1284" s="3"/>
      <c r="F1284" s="144"/>
      <c r="G1284" s="8" t="s">
        <v>325</v>
      </c>
    </row>
    <row r="1285" spans="1:7" ht="24.95" customHeight="1" x14ac:dyDescent="0.3">
      <c r="A1285" s="58"/>
      <c r="B1285" s="49"/>
      <c r="C1285" s="50"/>
      <c r="D1285" s="108"/>
      <c r="E1285" s="3"/>
      <c r="F1285" s="144"/>
      <c r="G1285" s="8" t="s">
        <v>325</v>
      </c>
    </row>
    <row r="1286" spans="1:7" ht="24.95" customHeight="1" x14ac:dyDescent="0.3">
      <c r="A1286" s="58"/>
      <c r="B1286" s="49"/>
      <c r="C1286" s="50"/>
      <c r="D1286" s="108"/>
      <c r="E1286" s="3"/>
      <c r="F1286" s="144"/>
      <c r="G1286" s="8" t="s">
        <v>325</v>
      </c>
    </row>
    <row r="1287" spans="1:7" ht="24.95" customHeight="1" x14ac:dyDescent="0.3">
      <c r="A1287" s="58"/>
      <c r="B1287" s="49"/>
      <c r="C1287" s="50"/>
      <c r="D1287" s="108"/>
      <c r="E1287" s="3"/>
      <c r="F1287" s="144"/>
      <c r="G1287" s="8" t="s">
        <v>325</v>
      </c>
    </row>
    <row r="1288" spans="1:7" ht="24.95" customHeight="1" x14ac:dyDescent="0.3">
      <c r="A1288" s="58"/>
      <c r="B1288" s="49"/>
      <c r="C1288" s="50"/>
      <c r="D1288" s="108"/>
      <c r="E1288" s="3"/>
      <c r="F1288" s="145"/>
      <c r="G1288" s="8" t="s">
        <v>325</v>
      </c>
    </row>
    <row r="1289" spans="1:7" ht="24.95" customHeight="1" x14ac:dyDescent="0.3">
      <c r="A1289" s="58"/>
      <c r="B1289" s="49"/>
      <c r="C1289" s="50"/>
      <c r="D1289" s="108"/>
      <c r="E1289" s="3"/>
    </row>
    <row r="1290" spans="1:7" ht="24.95" customHeight="1" x14ac:dyDescent="0.3">
      <c r="A1290" s="58"/>
      <c r="B1290" s="49"/>
      <c r="C1290" s="50"/>
      <c r="D1290" s="108"/>
      <c r="E1290" s="3"/>
    </row>
    <row r="1291" spans="1:7" ht="24.95" customHeight="1" x14ac:dyDescent="0.3">
      <c r="A1291" s="58"/>
      <c r="B1291" s="49"/>
      <c r="C1291" s="50"/>
      <c r="D1291" s="108"/>
      <c r="E1291" s="3"/>
    </row>
    <row r="1292" spans="1:7" ht="24.95" customHeight="1" x14ac:dyDescent="0.3">
      <c r="A1292" s="58"/>
      <c r="B1292" s="49"/>
      <c r="C1292" s="50"/>
      <c r="D1292" s="108"/>
      <c r="E1292" s="3"/>
    </row>
    <row r="1293" spans="1:7" ht="24.95" customHeight="1" x14ac:dyDescent="0.3">
      <c r="A1293" s="58"/>
      <c r="B1293" s="49"/>
      <c r="C1293" s="50"/>
      <c r="D1293" s="108"/>
      <c r="E1293" s="3"/>
    </row>
    <row r="1294" spans="1:7" ht="24.95" customHeight="1" x14ac:dyDescent="0.3">
      <c r="A1294" s="58"/>
      <c r="B1294" s="49"/>
      <c r="C1294" s="50"/>
      <c r="D1294" s="108"/>
      <c r="E1294" s="3"/>
    </row>
    <row r="1295" spans="1:7" ht="24.95" customHeight="1" x14ac:dyDescent="0.3">
      <c r="A1295" s="58"/>
      <c r="B1295" s="49"/>
      <c r="C1295" s="50"/>
      <c r="D1295" s="108"/>
      <c r="E1295" s="3"/>
    </row>
    <row r="1296" spans="1:7" ht="24.95" customHeight="1" x14ac:dyDescent="0.3">
      <c r="A1296" s="58"/>
      <c r="B1296" s="49"/>
      <c r="C1296" s="50"/>
      <c r="D1296" s="108"/>
      <c r="E1296" s="3"/>
    </row>
    <row r="1297" spans="1:8" ht="24.95" customHeight="1" x14ac:dyDescent="0.3">
      <c r="A1297" s="58"/>
      <c r="B1297" s="49"/>
      <c r="C1297" s="50"/>
      <c r="D1297" s="108"/>
      <c r="E1297" s="3"/>
    </row>
    <row r="1298" spans="1:8" ht="24.95" customHeight="1" x14ac:dyDescent="0.3">
      <c r="A1298" s="58"/>
      <c r="B1298" s="49"/>
      <c r="C1298" s="50"/>
      <c r="D1298" s="108"/>
      <c r="E1298" s="3"/>
    </row>
    <row r="1299" spans="1:8" ht="24.95" customHeight="1" x14ac:dyDescent="0.3">
      <c r="A1299" s="59"/>
      <c r="B1299" s="52"/>
      <c r="C1299" s="53"/>
      <c r="D1299" s="109"/>
      <c r="E1299" s="3"/>
      <c r="F1299" s="94"/>
      <c r="G1299" s="1"/>
    </row>
    <row r="1300" spans="1:8" ht="24.95" customHeight="1" x14ac:dyDescent="0.3">
      <c r="E1300" s="3"/>
      <c r="F1300" s="95"/>
    </row>
    <row r="1301" spans="1:8" ht="24.95" customHeight="1" x14ac:dyDescent="0.2">
      <c r="A1301" s="57" t="s">
        <v>176</v>
      </c>
      <c r="B1301" s="45" t="s">
        <v>177</v>
      </c>
      <c r="C1301" s="45" t="s">
        <v>178</v>
      </c>
      <c r="D1301" s="111" t="s">
        <v>306</v>
      </c>
      <c r="E1301" s="3"/>
      <c r="F1301" s="95" t="s">
        <v>123</v>
      </c>
      <c r="H1301" s="7"/>
    </row>
    <row r="1302" spans="1:8" ht="24.95" customHeight="1" x14ac:dyDescent="0.3">
      <c r="A1302" s="58"/>
      <c r="B1302" s="47"/>
      <c r="C1302" s="48"/>
      <c r="D1302" s="108"/>
      <c r="E1302" s="3"/>
      <c r="F1302" s="90" t="s">
        <v>170</v>
      </c>
      <c r="G1302" s="7"/>
      <c r="H1302" s="8"/>
    </row>
    <row r="1303" spans="1:8" ht="24.95" customHeight="1" x14ac:dyDescent="0.3">
      <c r="A1303" s="58"/>
      <c r="B1303" s="47"/>
      <c r="C1303" s="48"/>
      <c r="D1303" s="108"/>
      <c r="E1303" s="3"/>
      <c r="F1303" s="91" t="s">
        <v>327</v>
      </c>
      <c r="G1303" s="83" t="s">
        <v>332</v>
      </c>
      <c r="H1303" s="6"/>
    </row>
    <row r="1304" spans="1:8" ht="24.95" customHeight="1" x14ac:dyDescent="0.3">
      <c r="A1304" s="58"/>
      <c r="B1304" s="47"/>
      <c r="C1304" s="48"/>
      <c r="D1304" s="108"/>
      <c r="E1304" s="3"/>
      <c r="F1304" s="90" t="s">
        <v>331</v>
      </c>
      <c r="G1304" s="7"/>
    </row>
    <row r="1305" spans="1:8" ht="24.95" customHeight="1" x14ac:dyDescent="0.3">
      <c r="A1305" s="58"/>
      <c r="B1305" s="47"/>
      <c r="C1305" s="48"/>
      <c r="D1305" s="108"/>
      <c r="E1305" s="3"/>
      <c r="F1305" s="92"/>
      <c r="G1305" s="61"/>
    </row>
    <row r="1306" spans="1:8" ht="24.95" customHeight="1" x14ac:dyDescent="0.3">
      <c r="A1306" s="58"/>
      <c r="B1306" s="47"/>
      <c r="C1306" s="48"/>
      <c r="D1306" s="108"/>
      <c r="E1306" s="3"/>
      <c r="F1306" s="90" t="s">
        <v>333</v>
      </c>
      <c r="G1306" s="7" t="s">
        <v>325</v>
      </c>
    </row>
    <row r="1307" spans="1:8" ht="24.95" customHeight="1" x14ac:dyDescent="0.3">
      <c r="A1307" s="58"/>
      <c r="B1307" s="49"/>
      <c r="C1307" s="50"/>
      <c r="D1307" s="108"/>
      <c r="E1307" s="3"/>
    </row>
    <row r="1308" spans="1:8" ht="24.95" customHeight="1" x14ac:dyDescent="0.3">
      <c r="A1308" s="58"/>
      <c r="B1308" s="49"/>
      <c r="C1308" s="50"/>
      <c r="D1308" s="108"/>
      <c r="E1308" s="3"/>
      <c r="F1308" s="93" t="s">
        <v>328</v>
      </c>
    </row>
    <row r="1309" spans="1:8" ht="24.95" customHeight="1" x14ac:dyDescent="0.3">
      <c r="A1309" s="58"/>
      <c r="B1309" s="49"/>
      <c r="C1309" s="50"/>
      <c r="D1309" s="108"/>
      <c r="E1309" s="3"/>
      <c r="F1309" s="90" t="s">
        <v>358</v>
      </c>
      <c r="G1309" s="7" t="s">
        <v>325</v>
      </c>
    </row>
    <row r="1310" spans="1:8" ht="24.95" customHeight="1" x14ac:dyDescent="0.3">
      <c r="A1310" s="58"/>
      <c r="B1310" s="49"/>
      <c r="C1310" s="50"/>
      <c r="D1310" s="108"/>
      <c r="E1310" s="3"/>
      <c r="F1310" s="90" t="s">
        <v>359</v>
      </c>
      <c r="G1310" s="7" t="s">
        <v>325</v>
      </c>
    </row>
    <row r="1311" spans="1:8" ht="24.95" customHeight="1" x14ac:dyDescent="0.3">
      <c r="A1311" s="58"/>
      <c r="B1311" s="49"/>
      <c r="C1311" s="50"/>
      <c r="D1311" s="108"/>
      <c r="E1311" s="3"/>
      <c r="F1311" s="143" t="s">
        <v>360</v>
      </c>
      <c r="G1311" s="8" t="s">
        <v>325</v>
      </c>
    </row>
    <row r="1312" spans="1:8" ht="24.95" customHeight="1" x14ac:dyDescent="0.3">
      <c r="A1312" s="58"/>
      <c r="B1312" s="49"/>
      <c r="C1312" s="50"/>
      <c r="D1312" s="108"/>
      <c r="E1312" s="3"/>
      <c r="F1312" s="144"/>
      <c r="G1312" s="8" t="s">
        <v>325</v>
      </c>
    </row>
    <row r="1313" spans="1:8" ht="24.95" customHeight="1" x14ac:dyDescent="0.3">
      <c r="A1313" s="58"/>
      <c r="B1313" s="49"/>
      <c r="C1313" s="50"/>
      <c r="D1313" s="108"/>
      <c r="E1313" s="3"/>
      <c r="F1313" s="144"/>
      <c r="G1313" s="8" t="s">
        <v>325</v>
      </c>
    </row>
    <row r="1314" spans="1:8" ht="24.95" customHeight="1" x14ac:dyDescent="0.3">
      <c r="A1314" s="58"/>
      <c r="B1314" s="49"/>
      <c r="C1314" s="50"/>
      <c r="D1314" s="108"/>
      <c r="E1314" s="3"/>
      <c r="F1314" s="144"/>
      <c r="G1314" s="8" t="s">
        <v>325</v>
      </c>
    </row>
    <row r="1315" spans="1:8" ht="24.95" customHeight="1" x14ac:dyDescent="0.3">
      <c r="A1315" s="58"/>
      <c r="B1315" s="49"/>
      <c r="C1315" s="50"/>
      <c r="D1315" s="108"/>
      <c r="E1315" s="3"/>
      <c r="F1315" s="144"/>
      <c r="G1315" s="8" t="s">
        <v>325</v>
      </c>
    </row>
    <row r="1316" spans="1:8" ht="24.95" customHeight="1" x14ac:dyDescent="0.3">
      <c r="A1316" s="58"/>
      <c r="B1316" s="49"/>
      <c r="C1316" s="50"/>
      <c r="D1316" s="108"/>
      <c r="E1316" s="3"/>
      <c r="F1316" s="144"/>
      <c r="G1316" s="8" t="s">
        <v>325</v>
      </c>
    </row>
    <row r="1317" spans="1:8" ht="24.95" customHeight="1" x14ac:dyDescent="0.3">
      <c r="A1317" s="58"/>
      <c r="B1317" s="49"/>
      <c r="C1317" s="50"/>
      <c r="D1317" s="108"/>
      <c r="E1317" s="3"/>
      <c r="F1317" s="144"/>
      <c r="G1317" s="8" t="s">
        <v>325</v>
      </c>
    </row>
    <row r="1318" spans="1:8" ht="24.95" customHeight="1" x14ac:dyDescent="0.3">
      <c r="A1318" s="58"/>
      <c r="B1318" s="49"/>
      <c r="C1318" s="50"/>
      <c r="D1318" s="108"/>
      <c r="E1318" s="3"/>
      <c r="F1318" s="144"/>
      <c r="G1318" s="8" t="s">
        <v>325</v>
      </c>
    </row>
    <row r="1319" spans="1:8" ht="24.95" customHeight="1" x14ac:dyDescent="0.3">
      <c r="A1319" s="58"/>
      <c r="B1319" s="49"/>
      <c r="C1319" s="50"/>
      <c r="D1319" s="108"/>
      <c r="E1319" s="3"/>
      <c r="F1319" s="144"/>
      <c r="G1319" s="8" t="s">
        <v>325</v>
      </c>
    </row>
    <row r="1320" spans="1:8" s="1" customFormat="1" ht="24.95" customHeight="1" x14ac:dyDescent="0.3">
      <c r="A1320" s="58"/>
      <c r="B1320" s="49"/>
      <c r="C1320" s="50"/>
      <c r="D1320" s="108"/>
      <c r="E1320" s="3"/>
      <c r="F1320" s="144"/>
      <c r="G1320" s="8" t="s">
        <v>325</v>
      </c>
      <c r="H1320"/>
    </row>
    <row r="1321" spans="1:8" ht="32.25" customHeight="1" x14ac:dyDescent="0.3">
      <c r="A1321" s="58"/>
      <c r="B1321" s="49"/>
      <c r="C1321" s="50"/>
      <c r="D1321" s="108"/>
      <c r="F1321" s="145"/>
      <c r="G1321" s="8" t="s">
        <v>325</v>
      </c>
    </row>
    <row r="1322" spans="1:8" x14ac:dyDescent="0.3">
      <c r="A1322" s="58"/>
      <c r="B1322" s="49"/>
      <c r="C1322" s="50"/>
      <c r="D1322" s="108"/>
      <c r="E1322" s="2"/>
    </row>
    <row r="1323" spans="1:8" ht="24.95" customHeight="1" x14ac:dyDescent="0.3">
      <c r="A1323" s="58"/>
      <c r="B1323" s="49"/>
      <c r="C1323" s="50"/>
      <c r="D1323" s="108"/>
      <c r="E1323" s="3"/>
    </row>
    <row r="1324" spans="1:8" ht="24.95" customHeight="1" x14ac:dyDescent="0.3">
      <c r="A1324" s="58"/>
      <c r="B1324" s="49"/>
      <c r="C1324" s="50"/>
      <c r="D1324" s="108"/>
      <c r="E1324" s="3"/>
    </row>
    <row r="1325" spans="1:8" ht="24.95" customHeight="1" x14ac:dyDescent="0.3">
      <c r="A1325" s="58"/>
      <c r="B1325" s="49"/>
      <c r="C1325" s="50"/>
      <c r="D1325" s="108"/>
      <c r="E1325" s="3"/>
    </row>
    <row r="1326" spans="1:8" ht="24.95" customHeight="1" x14ac:dyDescent="0.3">
      <c r="A1326" s="58"/>
      <c r="B1326" s="49"/>
      <c r="C1326" s="50"/>
      <c r="D1326" s="108"/>
      <c r="E1326" s="3"/>
    </row>
    <row r="1327" spans="1:8" ht="24.95" customHeight="1" x14ac:dyDescent="0.3">
      <c r="A1327" s="58"/>
      <c r="B1327" s="49"/>
      <c r="C1327" s="50"/>
      <c r="D1327" s="108"/>
      <c r="E1327" s="3"/>
    </row>
    <row r="1328" spans="1:8" ht="24.95" customHeight="1" x14ac:dyDescent="0.3">
      <c r="A1328" s="58"/>
      <c r="B1328" s="49"/>
      <c r="C1328" s="50"/>
      <c r="D1328" s="108"/>
      <c r="E1328" s="3"/>
    </row>
    <row r="1329" spans="1:8" ht="24.95" customHeight="1" x14ac:dyDescent="0.3">
      <c r="A1329" s="58"/>
      <c r="B1329" s="49"/>
      <c r="C1329" s="50"/>
      <c r="D1329" s="108"/>
      <c r="E1329" s="3"/>
    </row>
    <row r="1330" spans="1:8" ht="24.95" customHeight="1" x14ac:dyDescent="0.3">
      <c r="A1330" s="58"/>
      <c r="B1330" s="49"/>
      <c r="C1330" s="50"/>
      <c r="D1330" s="108"/>
      <c r="E1330" s="3"/>
    </row>
    <row r="1331" spans="1:8" ht="24.95" customHeight="1" x14ac:dyDescent="0.3">
      <c r="A1331" s="58"/>
      <c r="B1331" s="49"/>
      <c r="C1331" s="50"/>
      <c r="D1331" s="108"/>
      <c r="E1331" s="3"/>
    </row>
    <row r="1332" spans="1:8" ht="24.95" customHeight="1" x14ac:dyDescent="0.3">
      <c r="A1332" s="59"/>
      <c r="B1332" s="52"/>
      <c r="C1332" s="53"/>
      <c r="D1332" s="109"/>
      <c r="E1332" s="3"/>
      <c r="F1332" s="94"/>
      <c r="G1332" s="1"/>
      <c r="H1332" s="1"/>
    </row>
    <row r="1333" spans="1:8" ht="24.95" customHeight="1" x14ac:dyDescent="0.3">
      <c r="E1333" s="3"/>
      <c r="F1333" s="95"/>
    </row>
    <row r="1334" spans="1:8" ht="24.95" customHeight="1" x14ac:dyDescent="0.2">
      <c r="A1334" s="57" t="s">
        <v>176</v>
      </c>
      <c r="B1334" s="45" t="s">
        <v>177</v>
      </c>
      <c r="C1334" s="45" t="s">
        <v>178</v>
      </c>
      <c r="D1334" s="110" t="s">
        <v>179</v>
      </c>
      <c r="E1334" s="3"/>
      <c r="F1334" s="95" t="s">
        <v>124</v>
      </c>
      <c r="H1334" s="7"/>
    </row>
    <row r="1335" spans="1:8" ht="24.95" customHeight="1" x14ac:dyDescent="0.3">
      <c r="A1335" s="58"/>
      <c r="B1335" s="47"/>
      <c r="C1335" s="48"/>
      <c r="D1335" s="108"/>
      <c r="E1335" s="3"/>
      <c r="F1335" s="90" t="s">
        <v>170</v>
      </c>
      <c r="G1335" s="7"/>
      <c r="H1335" s="8"/>
    </row>
    <row r="1336" spans="1:8" ht="24.95" customHeight="1" x14ac:dyDescent="0.3">
      <c r="A1336" s="58"/>
      <c r="B1336" s="47"/>
      <c r="C1336" s="48"/>
      <c r="D1336" s="108"/>
      <c r="E1336" s="3"/>
      <c r="F1336" s="91" t="s">
        <v>327</v>
      </c>
      <c r="G1336" s="83" t="s">
        <v>332</v>
      </c>
      <c r="H1336" s="6"/>
    </row>
    <row r="1337" spans="1:8" ht="24.95" customHeight="1" x14ac:dyDescent="0.3">
      <c r="A1337" s="58"/>
      <c r="B1337" s="47"/>
      <c r="C1337" s="48"/>
      <c r="D1337" s="108"/>
      <c r="E1337" s="3"/>
      <c r="F1337" s="90" t="s">
        <v>331</v>
      </c>
      <c r="G1337" s="7"/>
    </row>
    <row r="1338" spans="1:8" ht="24.95" customHeight="1" x14ac:dyDescent="0.3">
      <c r="A1338" s="58"/>
      <c r="B1338" s="47"/>
      <c r="C1338" s="48"/>
      <c r="D1338" s="108"/>
      <c r="E1338" s="3"/>
      <c r="F1338" s="92"/>
      <c r="G1338" s="61"/>
    </row>
    <row r="1339" spans="1:8" ht="24.95" customHeight="1" x14ac:dyDescent="0.3">
      <c r="A1339" s="58"/>
      <c r="B1339" s="47"/>
      <c r="C1339" s="48"/>
      <c r="D1339" s="108"/>
      <c r="E1339" s="3"/>
      <c r="F1339" s="90" t="s">
        <v>333</v>
      </c>
      <c r="G1339" s="7" t="s">
        <v>325</v>
      </c>
    </row>
    <row r="1340" spans="1:8" ht="24.95" customHeight="1" x14ac:dyDescent="0.3">
      <c r="A1340" s="58"/>
      <c r="B1340" s="49"/>
      <c r="C1340" s="50"/>
      <c r="D1340" s="108"/>
      <c r="E1340" s="3"/>
    </row>
    <row r="1341" spans="1:8" ht="24.95" customHeight="1" x14ac:dyDescent="0.3">
      <c r="A1341" s="58"/>
      <c r="B1341" s="49"/>
      <c r="C1341" s="50"/>
      <c r="D1341" s="108"/>
      <c r="E1341" s="3"/>
      <c r="F1341" s="93" t="s">
        <v>328</v>
      </c>
    </row>
    <row r="1342" spans="1:8" ht="24.95" customHeight="1" x14ac:dyDescent="0.3">
      <c r="A1342" s="58"/>
      <c r="B1342" s="49"/>
      <c r="C1342" s="50"/>
      <c r="D1342" s="108"/>
      <c r="E1342" s="3"/>
      <c r="F1342" s="90" t="s">
        <v>358</v>
      </c>
      <c r="G1342" s="7" t="s">
        <v>325</v>
      </c>
    </row>
    <row r="1343" spans="1:8" ht="24.95" customHeight="1" x14ac:dyDescent="0.3">
      <c r="A1343" s="58"/>
      <c r="B1343" s="49"/>
      <c r="C1343" s="50"/>
      <c r="D1343" s="108"/>
      <c r="E1343" s="3"/>
      <c r="F1343" s="90" t="s">
        <v>359</v>
      </c>
      <c r="G1343" s="7" t="s">
        <v>325</v>
      </c>
    </row>
    <row r="1344" spans="1:8" ht="24.95" customHeight="1" x14ac:dyDescent="0.3">
      <c r="A1344" s="58"/>
      <c r="B1344" s="49"/>
      <c r="C1344" s="50"/>
      <c r="D1344" s="108"/>
      <c r="E1344" s="3"/>
      <c r="F1344" s="143" t="s">
        <v>360</v>
      </c>
      <c r="G1344" s="8" t="s">
        <v>325</v>
      </c>
    </row>
    <row r="1345" spans="1:8" ht="24.95" customHeight="1" x14ac:dyDescent="0.3">
      <c r="A1345" s="58"/>
      <c r="B1345" s="49"/>
      <c r="C1345" s="50"/>
      <c r="D1345" s="108"/>
      <c r="E1345" s="3"/>
      <c r="F1345" s="144"/>
      <c r="G1345" s="8" t="s">
        <v>325</v>
      </c>
    </row>
    <row r="1346" spans="1:8" ht="24.95" customHeight="1" x14ac:dyDescent="0.3">
      <c r="A1346" s="58"/>
      <c r="B1346" s="49"/>
      <c r="C1346" s="50"/>
      <c r="D1346" s="108"/>
      <c r="E1346" s="3"/>
      <c r="F1346" s="144"/>
      <c r="G1346" s="8" t="s">
        <v>325</v>
      </c>
    </row>
    <row r="1347" spans="1:8" ht="24.95" customHeight="1" x14ac:dyDescent="0.3">
      <c r="A1347" s="58"/>
      <c r="B1347" s="49"/>
      <c r="C1347" s="50"/>
      <c r="D1347" s="108"/>
      <c r="E1347" s="3"/>
      <c r="F1347" s="144"/>
      <c r="G1347" s="8" t="s">
        <v>325</v>
      </c>
    </row>
    <row r="1348" spans="1:8" ht="24.95" customHeight="1" x14ac:dyDescent="0.3">
      <c r="A1348" s="58"/>
      <c r="B1348" s="49"/>
      <c r="C1348" s="50"/>
      <c r="D1348" s="108"/>
      <c r="E1348" s="3"/>
      <c r="F1348" s="144"/>
      <c r="G1348" s="8" t="s">
        <v>325</v>
      </c>
    </row>
    <row r="1349" spans="1:8" ht="24.95" customHeight="1" x14ac:dyDescent="0.3">
      <c r="A1349" s="58"/>
      <c r="B1349" s="49"/>
      <c r="C1349" s="50"/>
      <c r="D1349" s="108"/>
      <c r="E1349" s="3"/>
      <c r="F1349" s="144"/>
      <c r="G1349" s="8" t="s">
        <v>325</v>
      </c>
    </row>
    <row r="1350" spans="1:8" ht="24.95" customHeight="1" x14ac:dyDescent="0.3">
      <c r="A1350" s="58"/>
      <c r="B1350" s="49"/>
      <c r="C1350" s="50"/>
      <c r="D1350" s="108"/>
      <c r="E1350" s="3"/>
      <c r="F1350" s="144"/>
      <c r="G1350" s="8" t="s">
        <v>325</v>
      </c>
    </row>
    <row r="1351" spans="1:8" ht="24.95" customHeight="1" x14ac:dyDescent="0.3">
      <c r="A1351" s="58"/>
      <c r="B1351" s="49"/>
      <c r="C1351" s="50"/>
      <c r="D1351" s="108"/>
      <c r="E1351" s="3"/>
      <c r="F1351" s="144"/>
      <c r="G1351" s="8" t="s">
        <v>325</v>
      </c>
    </row>
    <row r="1352" spans="1:8" ht="24.95" customHeight="1" x14ac:dyDescent="0.3">
      <c r="A1352" s="58"/>
      <c r="B1352" s="49"/>
      <c r="C1352" s="50"/>
      <c r="D1352" s="108"/>
      <c r="E1352" s="3"/>
      <c r="F1352" s="144"/>
      <c r="G1352" s="8" t="s">
        <v>325</v>
      </c>
    </row>
    <row r="1353" spans="1:8" s="1" customFormat="1" ht="24.95" customHeight="1" x14ac:dyDescent="0.3">
      <c r="A1353" s="58"/>
      <c r="B1353" s="49"/>
      <c r="C1353" s="50"/>
      <c r="D1353" s="108"/>
      <c r="E1353" s="3"/>
      <c r="F1353" s="144"/>
      <c r="G1353" s="8" t="s">
        <v>325</v>
      </c>
      <c r="H1353"/>
    </row>
    <row r="1354" spans="1:8" ht="28.5" customHeight="1" x14ac:dyDescent="0.3">
      <c r="A1354" s="58"/>
      <c r="B1354" s="49"/>
      <c r="C1354" s="50"/>
      <c r="D1354" s="108"/>
      <c r="F1354" s="145"/>
      <c r="G1354" s="8" t="s">
        <v>325</v>
      </c>
    </row>
    <row r="1355" spans="1:8" x14ac:dyDescent="0.3">
      <c r="A1355" s="58"/>
      <c r="B1355" s="49"/>
      <c r="C1355" s="50"/>
      <c r="D1355" s="108"/>
      <c r="E1355" s="2"/>
    </row>
    <row r="1356" spans="1:8" ht="24.95" customHeight="1" x14ac:dyDescent="0.3">
      <c r="A1356" s="58"/>
      <c r="B1356" s="49"/>
      <c r="C1356" s="50"/>
      <c r="D1356" s="108"/>
      <c r="E1356" s="3"/>
    </row>
    <row r="1357" spans="1:8" ht="24.95" customHeight="1" x14ac:dyDescent="0.3">
      <c r="A1357" s="58"/>
      <c r="B1357" s="49"/>
      <c r="C1357" s="50"/>
      <c r="D1357" s="108"/>
      <c r="E1357" s="3"/>
    </row>
    <row r="1358" spans="1:8" ht="24.95" customHeight="1" x14ac:dyDescent="0.3">
      <c r="A1358" s="58"/>
      <c r="B1358" s="49"/>
      <c r="C1358" s="50"/>
      <c r="D1358" s="108"/>
      <c r="E1358" s="3"/>
    </row>
    <row r="1359" spans="1:8" ht="24.95" customHeight="1" x14ac:dyDescent="0.3">
      <c r="A1359" s="58"/>
      <c r="B1359" s="49"/>
      <c r="C1359" s="50"/>
      <c r="D1359" s="108"/>
      <c r="E1359" s="3"/>
    </row>
    <row r="1360" spans="1:8" ht="24.95" customHeight="1" x14ac:dyDescent="0.3">
      <c r="A1360" s="58"/>
      <c r="B1360" s="49"/>
      <c r="C1360" s="50"/>
      <c r="D1360" s="108"/>
      <c r="E1360" s="3"/>
    </row>
    <row r="1361" spans="1:8" ht="24.95" customHeight="1" x14ac:dyDescent="0.3">
      <c r="A1361" s="58"/>
      <c r="B1361" s="49"/>
      <c r="C1361" s="50"/>
      <c r="D1361" s="108"/>
      <c r="E1361" s="3"/>
    </row>
    <row r="1362" spans="1:8" ht="24.95" customHeight="1" x14ac:dyDescent="0.3">
      <c r="A1362" s="58"/>
      <c r="B1362" s="49"/>
      <c r="C1362" s="50"/>
      <c r="D1362" s="108"/>
      <c r="E1362" s="3"/>
    </row>
    <row r="1363" spans="1:8" ht="24.95" customHeight="1" x14ac:dyDescent="0.3">
      <c r="A1363" s="58"/>
      <c r="B1363" s="49"/>
      <c r="C1363" s="50"/>
      <c r="D1363" s="108"/>
      <c r="E1363" s="3"/>
    </row>
    <row r="1364" spans="1:8" ht="24.95" customHeight="1" x14ac:dyDescent="0.3">
      <c r="A1364" s="58"/>
      <c r="B1364" s="49"/>
      <c r="C1364" s="50"/>
      <c r="D1364" s="108"/>
      <c r="E1364" s="3"/>
    </row>
    <row r="1365" spans="1:8" ht="24.95" customHeight="1" x14ac:dyDescent="0.3">
      <c r="A1365" s="59"/>
      <c r="B1365" s="52"/>
      <c r="C1365" s="53"/>
      <c r="D1365" s="109"/>
      <c r="E1365" s="3"/>
      <c r="F1365" s="94"/>
      <c r="G1365" s="1"/>
      <c r="H1365" s="1"/>
    </row>
    <row r="1366" spans="1:8" ht="24.95" customHeight="1" x14ac:dyDescent="0.3">
      <c r="A1366" s="66" t="s">
        <v>307</v>
      </c>
      <c r="E1366" s="3"/>
      <c r="F1366" s="95"/>
    </row>
    <row r="1367" spans="1:8" ht="24.95" customHeight="1" x14ac:dyDescent="0.2">
      <c r="A1367" s="57" t="s">
        <v>180</v>
      </c>
      <c r="B1367" s="45" t="s">
        <v>181</v>
      </c>
      <c r="C1367" s="45" t="s">
        <v>182</v>
      </c>
      <c r="D1367" s="110" t="s">
        <v>306</v>
      </c>
      <c r="E1367" s="3"/>
      <c r="F1367" s="95" t="s">
        <v>125</v>
      </c>
      <c r="H1367" s="7"/>
    </row>
    <row r="1368" spans="1:8" ht="24.95" customHeight="1" x14ac:dyDescent="0.3">
      <c r="A1368" s="58"/>
      <c r="B1368" s="47"/>
      <c r="C1368" s="48"/>
      <c r="D1368" s="108"/>
      <c r="E1368" s="3"/>
      <c r="F1368" s="90" t="s">
        <v>170</v>
      </c>
      <c r="G1368" s="7"/>
      <c r="H1368" s="8"/>
    </row>
    <row r="1369" spans="1:8" ht="24.95" customHeight="1" x14ac:dyDescent="0.3">
      <c r="A1369" s="58"/>
      <c r="B1369" s="47"/>
      <c r="C1369" s="48"/>
      <c r="D1369" s="108"/>
      <c r="E1369" s="3"/>
      <c r="F1369" s="91" t="s">
        <v>327</v>
      </c>
      <c r="G1369" s="83" t="s">
        <v>332</v>
      </c>
      <c r="H1369" s="6"/>
    </row>
    <row r="1370" spans="1:8" ht="24.95" customHeight="1" x14ac:dyDescent="0.3">
      <c r="A1370" s="58"/>
      <c r="B1370" s="47"/>
      <c r="C1370" s="48"/>
      <c r="D1370" s="108"/>
      <c r="E1370" s="3"/>
      <c r="F1370" s="90" t="s">
        <v>331</v>
      </c>
      <c r="G1370" s="7"/>
    </row>
    <row r="1371" spans="1:8" ht="24.95" customHeight="1" x14ac:dyDescent="0.3">
      <c r="A1371" s="58"/>
      <c r="B1371" s="47"/>
      <c r="C1371" s="48"/>
      <c r="D1371" s="108"/>
      <c r="E1371" s="3"/>
      <c r="F1371" s="92"/>
      <c r="G1371" s="61"/>
    </row>
    <row r="1372" spans="1:8" ht="24.95" customHeight="1" x14ac:dyDescent="0.3">
      <c r="A1372" s="58"/>
      <c r="B1372" s="47"/>
      <c r="C1372" s="48"/>
      <c r="D1372" s="108"/>
      <c r="E1372" s="3"/>
      <c r="F1372" s="90" t="s">
        <v>333</v>
      </c>
      <c r="G1372" s="7" t="s">
        <v>325</v>
      </c>
    </row>
    <row r="1373" spans="1:8" ht="24.95" customHeight="1" x14ac:dyDescent="0.3">
      <c r="A1373" s="58"/>
      <c r="B1373" s="49"/>
      <c r="C1373" s="50"/>
      <c r="D1373" s="108"/>
      <c r="E1373" s="3"/>
    </row>
    <row r="1374" spans="1:8" ht="24.95" customHeight="1" x14ac:dyDescent="0.3">
      <c r="A1374" s="58"/>
      <c r="B1374" s="49"/>
      <c r="C1374" s="50"/>
      <c r="D1374" s="108"/>
      <c r="E1374" s="3"/>
      <c r="F1374" s="93" t="s">
        <v>328</v>
      </c>
    </row>
    <row r="1375" spans="1:8" ht="24.95" customHeight="1" x14ac:dyDescent="0.3">
      <c r="A1375" s="58"/>
      <c r="B1375" s="49"/>
      <c r="C1375" s="50"/>
      <c r="D1375" s="108"/>
      <c r="E1375" s="3"/>
      <c r="F1375" s="90" t="s">
        <v>358</v>
      </c>
      <c r="G1375" s="7" t="s">
        <v>325</v>
      </c>
    </row>
    <row r="1376" spans="1:8" ht="24.95" customHeight="1" x14ac:dyDescent="0.3">
      <c r="A1376" s="58"/>
      <c r="B1376" s="49"/>
      <c r="C1376" s="50"/>
      <c r="D1376" s="108"/>
      <c r="E1376" s="3"/>
      <c r="F1376" s="90" t="s">
        <v>359</v>
      </c>
      <c r="G1376" s="7" t="s">
        <v>325</v>
      </c>
    </row>
    <row r="1377" spans="1:8" ht="24.95" customHeight="1" x14ac:dyDescent="0.3">
      <c r="A1377" s="58"/>
      <c r="B1377" s="49"/>
      <c r="C1377" s="50"/>
      <c r="D1377" s="108"/>
      <c r="E1377" s="3"/>
      <c r="F1377" s="143" t="s">
        <v>360</v>
      </c>
      <c r="G1377" s="8" t="s">
        <v>325</v>
      </c>
    </row>
    <row r="1378" spans="1:8" ht="24.95" customHeight="1" x14ac:dyDescent="0.3">
      <c r="A1378" s="58"/>
      <c r="B1378" s="49"/>
      <c r="C1378" s="50"/>
      <c r="D1378" s="108"/>
      <c r="E1378" s="3"/>
      <c r="F1378" s="144"/>
      <c r="G1378" s="8" t="s">
        <v>325</v>
      </c>
    </row>
    <row r="1379" spans="1:8" ht="24.95" customHeight="1" x14ac:dyDescent="0.3">
      <c r="A1379" s="58"/>
      <c r="B1379" s="49"/>
      <c r="C1379" s="50"/>
      <c r="D1379" s="108"/>
      <c r="E1379" s="3"/>
      <c r="F1379" s="144"/>
      <c r="G1379" s="8" t="s">
        <v>325</v>
      </c>
    </row>
    <row r="1380" spans="1:8" ht="24.95" customHeight="1" x14ac:dyDescent="0.3">
      <c r="A1380" s="58"/>
      <c r="B1380" s="49"/>
      <c r="C1380" s="50"/>
      <c r="D1380" s="108"/>
      <c r="E1380" s="3"/>
      <c r="F1380" s="144"/>
      <c r="G1380" s="8" t="s">
        <v>325</v>
      </c>
    </row>
    <row r="1381" spans="1:8" ht="24.95" customHeight="1" x14ac:dyDescent="0.3">
      <c r="A1381" s="58"/>
      <c r="B1381" s="49"/>
      <c r="C1381" s="50"/>
      <c r="D1381" s="108"/>
      <c r="E1381" s="3"/>
      <c r="F1381" s="144"/>
      <c r="G1381" s="8" t="s">
        <v>325</v>
      </c>
    </row>
    <row r="1382" spans="1:8" ht="24.95" customHeight="1" x14ac:dyDescent="0.3">
      <c r="A1382" s="58"/>
      <c r="B1382" s="49"/>
      <c r="C1382" s="50"/>
      <c r="D1382" s="108"/>
      <c r="E1382" s="3"/>
      <c r="F1382" s="144"/>
      <c r="G1382" s="8" t="s">
        <v>325</v>
      </c>
    </row>
    <row r="1383" spans="1:8" ht="24.95" customHeight="1" x14ac:dyDescent="0.3">
      <c r="A1383" s="58"/>
      <c r="B1383" s="49"/>
      <c r="C1383" s="50"/>
      <c r="D1383" s="108"/>
      <c r="E1383" s="3"/>
      <c r="F1383" s="144"/>
      <c r="G1383" s="8" t="s">
        <v>325</v>
      </c>
    </row>
    <row r="1384" spans="1:8" ht="24.95" customHeight="1" x14ac:dyDescent="0.3">
      <c r="A1384" s="58"/>
      <c r="B1384" s="49"/>
      <c r="C1384" s="50"/>
      <c r="D1384" s="108"/>
      <c r="E1384" s="3"/>
      <c r="F1384" s="144"/>
      <c r="G1384" s="8" t="s">
        <v>325</v>
      </c>
    </row>
    <row r="1385" spans="1:8" ht="24.95" customHeight="1" x14ac:dyDescent="0.3">
      <c r="A1385" s="58"/>
      <c r="B1385" s="49"/>
      <c r="C1385" s="50"/>
      <c r="D1385" s="108"/>
      <c r="E1385" s="3"/>
      <c r="F1385" s="144"/>
      <c r="G1385" s="8" t="s">
        <v>325</v>
      </c>
    </row>
    <row r="1386" spans="1:8" s="1" customFormat="1" ht="24.95" customHeight="1" x14ac:dyDescent="0.3">
      <c r="A1386" s="58"/>
      <c r="B1386" s="49"/>
      <c r="C1386" s="50"/>
      <c r="D1386" s="108"/>
      <c r="E1386" s="3"/>
      <c r="F1386" s="144"/>
      <c r="G1386" s="8" t="s">
        <v>325</v>
      </c>
      <c r="H1386"/>
    </row>
    <row r="1387" spans="1:8" ht="32.25" customHeight="1" x14ac:dyDescent="0.3">
      <c r="A1387" s="58"/>
      <c r="B1387" s="49"/>
      <c r="C1387" s="50"/>
      <c r="D1387" s="108"/>
      <c r="F1387" s="145"/>
      <c r="G1387" s="8" t="s">
        <v>325</v>
      </c>
    </row>
    <row r="1388" spans="1:8" x14ac:dyDescent="0.3">
      <c r="A1388" s="58"/>
      <c r="B1388" s="49"/>
      <c r="C1388" s="50"/>
      <c r="D1388" s="108"/>
      <c r="E1388" s="2"/>
    </row>
    <row r="1389" spans="1:8" ht="24.95" customHeight="1" x14ac:dyDescent="0.3">
      <c r="A1389" s="58"/>
      <c r="B1389" s="49"/>
      <c r="C1389" s="50"/>
      <c r="D1389" s="108"/>
      <c r="E1389" s="3"/>
    </row>
    <row r="1390" spans="1:8" ht="24.95" customHeight="1" x14ac:dyDescent="0.3">
      <c r="A1390" s="58"/>
      <c r="B1390" s="49"/>
      <c r="C1390" s="50"/>
      <c r="D1390" s="108"/>
      <c r="E1390" s="3"/>
    </row>
    <row r="1391" spans="1:8" ht="24.95" customHeight="1" x14ac:dyDescent="0.3">
      <c r="A1391" s="58"/>
      <c r="B1391" s="49"/>
      <c r="C1391" s="50"/>
      <c r="D1391" s="108"/>
      <c r="E1391" s="3"/>
    </row>
    <row r="1392" spans="1:8" ht="24.95" customHeight="1" x14ac:dyDescent="0.3">
      <c r="A1392" s="58"/>
      <c r="B1392" s="49"/>
      <c r="C1392" s="50"/>
      <c r="D1392" s="108"/>
      <c r="E1392" s="3"/>
    </row>
    <row r="1393" spans="1:8" ht="24.95" customHeight="1" x14ac:dyDescent="0.3">
      <c r="A1393" s="58"/>
      <c r="B1393" s="49"/>
      <c r="C1393" s="50"/>
      <c r="D1393" s="108"/>
      <c r="E1393" s="3"/>
    </row>
    <row r="1394" spans="1:8" ht="24.95" customHeight="1" x14ac:dyDescent="0.3">
      <c r="A1394" s="58"/>
      <c r="B1394" s="49"/>
      <c r="C1394" s="50"/>
      <c r="D1394" s="108"/>
      <c r="E1394" s="3"/>
    </row>
    <row r="1395" spans="1:8" ht="24.95" customHeight="1" x14ac:dyDescent="0.3">
      <c r="A1395" s="58"/>
      <c r="B1395" s="49"/>
      <c r="C1395" s="50"/>
      <c r="D1395" s="108"/>
      <c r="E1395" s="3"/>
    </row>
    <row r="1396" spans="1:8" ht="24.95" customHeight="1" x14ac:dyDescent="0.3">
      <c r="A1396" s="58"/>
      <c r="B1396" s="49"/>
      <c r="C1396" s="50"/>
      <c r="D1396" s="108"/>
      <c r="E1396" s="3"/>
    </row>
    <row r="1397" spans="1:8" ht="24.95" customHeight="1" x14ac:dyDescent="0.3">
      <c r="A1397" s="58"/>
      <c r="B1397" s="49"/>
      <c r="C1397" s="50"/>
      <c r="D1397" s="108"/>
      <c r="E1397" s="3"/>
    </row>
    <row r="1398" spans="1:8" ht="24.95" customHeight="1" x14ac:dyDescent="0.3">
      <c r="A1398" s="59"/>
      <c r="B1398" s="52"/>
      <c r="C1398" s="53"/>
      <c r="D1398" s="109"/>
      <c r="E1398" s="3"/>
      <c r="F1398" s="94"/>
      <c r="G1398" s="1"/>
      <c r="H1398" s="1"/>
    </row>
    <row r="1399" spans="1:8" ht="24.95" customHeight="1" x14ac:dyDescent="0.3">
      <c r="A1399" s="66" t="s">
        <v>308</v>
      </c>
      <c r="E1399" s="3"/>
      <c r="F1399" s="95"/>
    </row>
    <row r="1400" spans="1:8" ht="24.95" customHeight="1" x14ac:dyDescent="0.2">
      <c r="A1400" s="57" t="s">
        <v>176</v>
      </c>
      <c r="B1400" s="45" t="s">
        <v>177</v>
      </c>
      <c r="C1400" s="45" t="s">
        <v>178</v>
      </c>
      <c r="D1400" s="110" t="s">
        <v>306</v>
      </c>
      <c r="E1400" s="3"/>
      <c r="F1400" s="95" t="s">
        <v>131</v>
      </c>
      <c r="H1400" s="7"/>
    </row>
    <row r="1401" spans="1:8" ht="24.95" customHeight="1" x14ac:dyDescent="0.3">
      <c r="A1401" s="58"/>
      <c r="B1401" s="47"/>
      <c r="C1401" s="48"/>
      <c r="D1401" s="108"/>
      <c r="E1401" s="3"/>
      <c r="F1401" s="90" t="s">
        <v>170</v>
      </c>
      <c r="G1401" s="7"/>
      <c r="H1401" s="8"/>
    </row>
    <row r="1402" spans="1:8" ht="24.95" customHeight="1" x14ac:dyDescent="0.3">
      <c r="A1402" s="58"/>
      <c r="B1402" s="47"/>
      <c r="C1402" s="48"/>
      <c r="D1402" s="108"/>
      <c r="E1402" s="3"/>
      <c r="F1402" s="91" t="s">
        <v>327</v>
      </c>
      <c r="G1402" s="83" t="s">
        <v>332</v>
      </c>
      <c r="H1402" s="6"/>
    </row>
    <row r="1403" spans="1:8" ht="24.95" customHeight="1" x14ac:dyDescent="0.3">
      <c r="A1403" s="58"/>
      <c r="B1403" s="47"/>
      <c r="C1403" s="48"/>
      <c r="D1403" s="108"/>
      <c r="E1403" s="3"/>
      <c r="F1403" s="90" t="s">
        <v>331</v>
      </c>
      <c r="G1403" s="7"/>
    </row>
    <row r="1404" spans="1:8" ht="24.95" customHeight="1" x14ac:dyDescent="0.3">
      <c r="A1404" s="58"/>
      <c r="B1404" s="47"/>
      <c r="C1404" s="48"/>
      <c r="D1404" s="108"/>
      <c r="E1404" s="3"/>
      <c r="F1404" s="92"/>
      <c r="G1404" s="61"/>
    </row>
    <row r="1405" spans="1:8" ht="24.95" customHeight="1" x14ac:dyDescent="0.3">
      <c r="A1405" s="58"/>
      <c r="B1405" s="47"/>
      <c r="C1405" s="48"/>
      <c r="D1405" s="108"/>
      <c r="E1405" s="3"/>
      <c r="F1405" s="90" t="s">
        <v>333</v>
      </c>
      <c r="G1405" s="7" t="s">
        <v>325</v>
      </c>
    </row>
    <row r="1406" spans="1:8" ht="24.95" customHeight="1" x14ac:dyDescent="0.3">
      <c r="A1406" s="58"/>
      <c r="B1406" s="49"/>
      <c r="C1406" s="50"/>
      <c r="D1406" s="108"/>
      <c r="E1406" s="3"/>
    </row>
    <row r="1407" spans="1:8" ht="24.95" customHeight="1" x14ac:dyDescent="0.3">
      <c r="A1407" s="58"/>
      <c r="B1407" s="49"/>
      <c r="C1407" s="50"/>
      <c r="D1407" s="108"/>
      <c r="E1407" s="3"/>
      <c r="F1407" s="93" t="s">
        <v>328</v>
      </c>
    </row>
    <row r="1408" spans="1:8" ht="24.95" customHeight="1" x14ac:dyDescent="0.3">
      <c r="A1408" s="58"/>
      <c r="B1408" s="49"/>
      <c r="C1408" s="50"/>
      <c r="D1408" s="108"/>
      <c r="E1408" s="3"/>
      <c r="F1408" s="90" t="s">
        <v>358</v>
      </c>
      <c r="G1408" s="7" t="s">
        <v>325</v>
      </c>
    </row>
    <row r="1409" spans="1:8" ht="24.95" customHeight="1" x14ac:dyDescent="0.3">
      <c r="A1409" s="58"/>
      <c r="B1409" s="49"/>
      <c r="C1409" s="50"/>
      <c r="D1409" s="108"/>
      <c r="E1409" s="3"/>
      <c r="F1409" s="90" t="s">
        <v>359</v>
      </c>
      <c r="G1409" s="7" t="s">
        <v>325</v>
      </c>
    </row>
    <row r="1410" spans="1:8" ht="24.95" customHeight="1" x14ac:dyDescent="0.3">
      <c r="A1410" s="58"/>
      <c r="B1410" s="49"/>
      <c r="C1410" s="50"/>
      <c r="D1410" s="108"/>
      <c r="E1410" s="3"/>
      <c r="F1410" s="143" t="s">
        <v>360</v>
      </c>
      <c r="G1410" s="8" t="s">
        <v>325</v>
      </c>
    </row>
    <row r="1411" spans="1:8" ht="24.95" customHeight="1" x14ac:dyDescent="0.3">
      <c r="A1411" s="58"/>
      <c r="B1411" s="49"/>
      <c r="C1411" s="50"/>
      <c r="D1411" s="108"/>
      <c r="E1411" s="3"/>
      <c r="F1411" s="144"/>
      <c r="G1411" s="8" t="s">
        <v>325</v>
      </c>
    </row>
    <row r="1412" spans="1:8" ht="24.95" customHeight="1" x14ac:dyDescent="0.3">
      <c r="A1412" s="58"/>
      <c r="B1412" s="49"/>
      <c r="C1412" s="50"/>
      <c r="D1412" s="108"/>
      <c r="E1412" s="3"/>
      <c r="F1412" s="144"/>
      <c r="G1412" s="8" t="s">
        <v>325</v>
      </c>
    </row>
    <row r="1413" spans="1:8" ht="24.95" customHeight="1" x14ac:dyDescent="0.3">
      <c r="A1413" s="58"/>
      <c r="B1413" s="49"/>
      <c r="C1413" s="50"/>
      <c r="D1413" s="108"/>
      <c r="E1413" s="3"/>
      <c r="F1413" s="144"/>
      <c r="G1413" s="8" t="s">
        <v>325</v>
      </c>
    </row>
    <row r="1414" spans="1:8" ht="24.95" customHeight="1" x14ac:dyDescent="0.3">
      <c r="A1414" s="58"/>
      <c r="B1414" s="49"/>
      <c r="C1414" s="50"/>
      <c r="D1414" s="108"/>
      <c r="E1414" s="3"/>
      <c r="F1414" s="144"/>
      <c r="G1414" s="8" t="s">
        <v>325</v>
      </c>
    </row>
    <row r="1415" spans="1:8" ht="24.95" customHeight="1" x14ac:dyDescent="0.3">
      <c r="A1415" s="58"/>
      <c r="B1415" s="49"/>
      <c r="C1415" s="50"/>
      <c r="D1415" s="108"/>
      <c r="E1415" s="3"/>
      <c r="F1415" s="144"/>
      <c r="G1415" s="8" t="s">
        <v>325</v>
      </c>
    </row>
    <row r="1416" spans="1:8" ht="24.95" customHeight="1" x14ac:dyDescent="0.3">
      <c r="A1416" s="58"/>
      <c r="B1416" s="49"/>
      <c r="C1416" s="50"/>
      <c r="D1416" s="108"/>
      <c r="E1416" s="3"/>
      <c r="F1416" s="144"/>
      <c r="G1416" s="8" t="s">
        <v>325</v>
      </c>
    </row>
    <row r="1417" spans="1:8" ht="24.95" customHeight="1" x14ac:dyDescent="0.3">
      <c r="A1417" s="58"/>
      <c r="B1417" s="49"/>
      <c r="C1417" s="50"/>
      <c r="D1417" s="108"/>
      <c r="E1417" s="3"/>
      <c r="F1417" s="144"/>
      <c r="G1417" s="8" t="s">
        <v>325</v>
      </c>
    </row>
    <row r="1418" spans="1:8" ht="24.95" customHeight="1" x14ac:dyDescent="0.3">
      <c r="A1418" s="58"/>
      <c r="B1418" s="49"/>
      <c r="C1418" s="50"/>
      <c r="D1418" s="108"/>
      <c r="E1418" s="3"/>
      <c r="F1418" s="144"/>
      <c r="G1418" s="8" t="s">
        <v>325</v>
      </c>
    </row>
    <row r="1419" spans="1:8" s="1" customFormat="1" ht="24.95" customHeight="1" x14ac:dyDescent="0.3">
      <c r="A1419" s="58"/>
      <c r="B1419" s="49"/>
      <c r="C1419" s="50"/>
      <c r="D1419" s="108"/>
      <c r="E1419" s="3"/>
      <c r="F1419" s="144"/>
      <c r="G1419" s="8" t="s">
        <v>325</v>
      </c>
      <c r="H1419"/>
    </row>
    <row r="1420" spans="1:8" ht="28.5" customHeight="1" x14ac:dyDescent="0.3">
      <c r="A1420" s="58"/>
      <c r="B1420" s="49"/>
      <c r="C1420" s="50"/>
      <c r="D1420" s="108"/>
      <c r="F1420" s="145"/>
      <c r="G1420" s="8" t="s">
        <v>325</v>
      </c>
    </row>
    <row r="1421" spans="1:8" x14ac:dyDescent="0.3">
      <c r="A1421" s="58"/>
      <c r="B1421" s="49"/>
      <c r="C1421" s="50"/>
      <c r="D1421" s="108"/>
      <c r="E1421" s="2"/>
    </row>
    <row r="1422" spans="1:8" ht="24.95" customHeight="1" x14ac:dyDescent="0.3">
      <c r="A1422" s="58"/>
      <c r="B1422" s="49"/>
      <c r="C1422" s="50"/>
      <c r="D1422" s="108"/>
      <c r="E1422" s="3"/>
    </row>
    <row r="1423" spans="1:8" ht="24.95" customHeight="1" x14ac:dyDescent="0.3">
      <c r="A1423" s="58"/>
      <c r="B1423" s="49"/>
      <c r="C1423" s="50"/>
      <c r="D1423" s="108"/>
      <c r="E1423" s="3"/>
    </row>
    <row r="1424" spans="1:8" ht="24.95" customHeight="1" x14ac:dyDescent="0.3">
      <c r="A1424" s="58"/>
      <c r="B1424" s="49"/>
      <c r="C1424" s="50"/>
      <c r="D1424" s="108"/>
      <c r="E1424" s="3"/>
    </row>
    <row r="1425" spans="1:8" ht="24.95" customHeight="1" x14ac:dyDescent="0.3">
      <c r="A1425" s="58"/>
      <c r="B1425" s="49"/>
      <c r="C1425" s="50"/>
      <c r="D1425" s="108"/>
      <c r="E1425" s="3"/>
    </row>
    <row r="1426" spans="1:8" ht="24.95" customHeight="1" x14ac:dyDescent="0.3">
      <c r="A1426" s="58"/>
      <c r="B1426" s="49"/>
      <c r="C1426" s="50"/>
      <c r="D1426" s="108"/>
      <c r="E1426" s="3"/>
    </row>
    <row r="1427" spans="1:8" ht="24.95" customHeight="1" x14ac:dyDescent="0.3">
      <c r="A1427" s="58"/>
      <c r="B1427" s="49"/>
      <c r="C1427" s="50"/>
      <c r="D1427" s="108"/>
      <c r="E1427" s="3"/>
    </row>
    <row r="1428" spans="1:8" ht="24.95" customHeight="1" x14ac:dyDescent="0.3">
      <c r="A1428" s="58"/>
      <c r="B1428" s="49"/>
      <c r="C1428" s="50"/>
      <c r="D1428" s="108"/>
      <c r="E1428" s="3"/>
    </row>
    <row r="1429" spans="1:8" ht="24.95" customHeight="1" x14ac:dyDescent="0.3">
      <c r="A1429" s="58"/>
      <c r="B1429" s="49"/>
      <c r="C1429" s="50"/>
      <c r="D1429" s="108"/>
      <c r="E1429" s="3"/>
    </row>
    <row r="1430" spans="1:8" ht="24.95" customHeight="1" x14ac:dyDescent="0.3">
      <c r="A1430" s="58"/>
      <c r="B1430" s="49"/>
      <c r="C1430" s="50"/>
      <c r="D1430" s="108"/>
      <c r="E1430" s="3"/>
    </row>
    <row r="1431" spans="1:8" ht="24.95" customHeight="1" x14ac:dyDescent="0.3">
      <c r="A1431" s="59"/>
      <c r="B1431" s="52"/>
      <c r="C1431" s="53"/>
      <c r="D1431" s="109"/>
      <c r="E1431" s="3"/>
      <c r="F1431" s="94"/>
      <c r="G1431" s="1"/>
      <c r="H1431" s="1"/>
    </row>
    <row r="1432" spans="1:8" ht="24.95" customHeight="1" x14ac:dyDescent="0.3">
      <c r="E1432" s="3"/>
      <c r="F1432" s="95"/>
    </row>
    <row r="1433" spans="1:8" ht="24.95" customHeight="1" x14ac:dyDescent="0.2">
      <c r="A1433" s="57" t="s">
        <v>176</v>
      </c>
      <c r="B1433" s="45" t="s">
        <v>177</v>
      </c>
      <c r="C1433" s="45" t="s">
        <v>178</v>
      </c>
      <c r="D1433" s="110" t="s">
        <v>306</v>
      </c>
      <c r="E1433" s="3"/>
      <c r="F1433" s="95" t="s">
        <v>361</v>
      </c>
      <c r="H1433" s="7"/>
    </row>
    <row r="1434" spans="1:8" ht="24.95" customHeight="1" x14ac:dyDescent="0.3">
      <c r="A1434" s="58"/>
      <c r="B1434" s="47"/>
      <c r="C1434" s="48"/>
      <c r="D1434" s="108"/>
      <c r="E1434" s="3"/>
      <c r="F1434" s="90" t="s">
        <v>170</v>
      </c>
      <c r="G1434" s="7"/>
      <c r="H1434" s="8"/>
    </row>
    <row r="1435" spans="1:8" ht="24.95" customHeight="1" x14ac:dyDescent="0.3">
      <c r="A1435" s="58"/>
      <c r="B1435" s="47"/>
      <c r="C1435" s="48"/>
      <c r="D1435" s="108"/>
      <c r="E1435" s="3"/>
      <c r="F1435" s="91" t="s">
        <v>327</v>
      </c>
      <c r="G1435" s="83" t="s">
        <v>332</v>
      </c>
      <c r="H1435" s="6"/>
    </row>
    <row r="1436" spans="1:8" ht="24.95" customHeight="1" x14ac:dyDescent="0.3">
      <c r="A1436" s="58"/>
      <c r="B1436" s="47"/>
      <c r="C1436" s="48"/>
      <c r="D1436" s="108"/>
      <c r="E1436" s="3"/>
      <c r="F1436" s="90" t="s">
        <v>331</v>
      </c>
      <c r="G1436" s="7"/>
    </row>
    <row r="1437" spans="1:8" ht="24.95" customHeight="1" x14ac:dyDescent="0.3">
      <c r="A1437" s="58"/>
      <c r="B1437" s="47"/>
      <c r="C1437" s="48"/>
      <c r="D1437" s="108"/>
      <c r="E1437" s="3"/>
      <c r="F1437" s="92"/>
      <c r="G1437" s="61"/>
    </row>
    <row r="1438" spans="1:8" ht="24.95" customHeight="1" x14ac:dyDescent="0.3">
      <c r="A1438" s="58"/>
      <c r="B1438" s="47"/>
      <c r="C1438" s="48"/>
      <c r="D1438" s="108"/>
      <c r="E1438" s="3"/>
      <c r="F1438" s="90" t="s">
        <v>333</v>
      </c>
      <c r="G1438" s="7" t="s">
        <v>325</v>
      </c>
    </row>
    <row r="1439" spans="1:8" ht="24.95" customHeight="1" x14ac:dyDescent="0.3">
      <c r="A1439" s="58"/>
      <c r="B1439" s="49"/>
      <c r="C1439" s="50"/>
      <c r="D1439" s="108"/>
      <c r="E1439" s="3"/>
    </row>
    <row r="1440" spans="1:8" ht="24.95" customHeight="1" x14ac:dyDescent="0.3">
      <c r="A1440" s="58"/>
      <c r="B1440" s="49"/>
      <c r="C1440" s="50"/>
      <c r="D1440" s="108"/>
      <c r="E1440" s="3"/>
      <c r="F1440" s="93" t="s">
        <v>328</v>
      </c>
    </row>
    <row r="1441" spans="1:8" ht="24.95" customHeight="1" x14ac:dyDescent="0.3">
      <c r="A1441" s="58"/>
      <c r="B1441" s="49"/>
      <c r="C1441" s="50"/>
      <c r="D1441" s="108"/>
      <c r="E1441" s="3"/>
      <c r="F1441" s="90" t="s">
        <v>358</v>
      </c>
      <c r="G1441" s="7" t="s">
        <v>325</v>
      </c>
    </row>
    <row r="1442" spans="1:8" ht="24.95" customHeight="1" x14ac:dyDescent="0.3">
      <c r="A1442" s="58"/>
      <c r="B1442" s="49"/>
      <c r="C1442" s="50"/>
      <c r="D1442" s="108"/>
      <c r="E1442" s="3"/>
      <c r="F1442" s="90" t="s">
        <v>359</v>
      </c>
      <c r="G1442" s="7" t="s">
        <v>325</v>
      </c>
    </row>
    <row r="1443" spans="1:8" ht="24.95" customHeight="1" x14ac:dyDescent="0.3">
      <c r="A1443" s="58"/>
      <c r="B1443" s="49"/>
      <c r="C1443" s="50"/>
      <c r="D1443" s="108"/>
      <c r="E1443" s="3"/>
      <c r="F1443" s="143" t="s">
        <v>360</v>
      </c>
      <c r="G1443" s="8" t="s">
        <v>325</v>
      </c>
    </row>
    <row r="1444" spans="1:8" ht="24.95" customHeight="1" x14ac:dyDescent="0.3">
      <c r="A1444" s="58"/>
      <c r="B1444" s="49"/>
      <c r="C1444" s="50"/>
      <c r="D1444" s="108"/>
      <c r="E1444" s="3"/>
      <c r="F1444" s="144"/>
      <c r="G1444" s="8" t="s">
        <v>325</v>
      </c>
    </row>
    <row r="1445" spans="1:8" ht="24.95" customHeight="1" x14ac:dyDescent="0.3">
      <c r="A1445" s="58"/>
      <c r="B1445" s="49"/>
      <c r="C1445" s="50"/>
      <c r="D1445" s="108"/>
      <c r="E1445" s="3"/>
      <c r="F1445" s="144"/>
      <c r="G1445" s="8" t="s">
        <v>325</v>
      </c>
    </row>
    <row r="1446" spans="1:8" ht="24.95" customHeight="1" x14ac:dyDescent="0.3">
      <c r="A1446" s="58"/>
      <c r="B1446" s="49"/>
      <c r="C1446" s="50"/>
      <c r="D1446" s="108"/>
      <c r="E1446" s="3"/>
      <c r="F1446" s="144"/>
      <c r="G1446" s="8" t="s">
        <v>325</v>
      </c>
    </row>
    <row r="1447" spans="1:8" ht="24.95" customHeight="1" x14ac:dyDescent="0.3">
      <c r="A1447" s="58"/>
      <c r="B1447" s="49"/>
      <c r="C1447" s="50"/>
      <c r="D1447" s="108"/>
      <c r="E1447" s="3"/>
      <c r="F1447" s="144"/>
      <c r="G1447" s="8" t="s">
        <v>325</v>
      </c>
    </row>
    <row r="1448" spans="1:8" ht="24.95" customHeight="1" x14ac:dyDescent="0.3">
      <c r="A1448" s="58"/>
      <c r="B1448" s="49"/>
      <c r="C1448" s="50"/>
      <c r="D1448" s="108"/>
      <c r="E1448" s="3"/>
      <c r="F1448" s="144"/>
      <c r="G1448" s="8" t="s">
        <v>325</v>
      </c>
    </row>
    <row r="1449" spans="1:8" ht="24.95" customHeight="1" x14ac:dyDescent="0.3">
      <c r="A1449" s="58"/>
      <c r="B1449" s="49"/>
      <c r="C1449" s="50"/>
      <c r="D1449" s="108"/>
      <c r="E1449" s="3"/>
      <c r="F1449" s="144"/>
      <c r="G1449" s="8" t="s">
        <v>325</v>
      </c>
    </row>
    <row r="1450" spans="1:8" ht="24.95" customHeight="1" x14ac:dyDescent="0.3">
      <c r="A1450" s="58"/>
      <c r="B1450" s="49"/>
      <c r="C1450" s="50"/>
      <c r="D1450" s="108"/>
      <c r="E1450" s="3"/>
      <c r="F1450" s="144"/>
      <c r="G1450" s="8" t="s">
        <v>325</v>
      </c>
    </row>
    <row r="1451" spans="1:8" ht="24.95" customHeight="1" x14ac:dyDescent="0.3">
      <c r="A1451" s="58"/>
      <c r="B1451" s="49"/>
      <c r="C1451" s="50"/>
      <c r="D1451" s="108"/>
      <c r="E1451" s="3"/>
      <c r="F1451" s="144"/>
      <c r="G1451" s="8" t="s">
        <v>325</v>
      </c>
    </row>
    <row r="1452" spans="1:8" s="1" customFormat="1" ht="24.95" customHeight="1" x14ac:dyDescent="0.3">
      <c r="A1452" s="58"/>
      <c r="B1452" s="49"/>
      <c r="C1452" s="50"/>
      <c r="D1452" s="108"/>
      <c r="E1452" s="3"/>
      <c r="F1452" s="144"/>
      <c r="G1452" s="8" t="s">
        <v>325</v>
      </c>
      <c r="H1452"/>
    </row>
    <row r="1453" spans="1:8" ht="32.25" customHeight="1" x14ac:dyDescent="0.3">
      <c r="A1453" s="58"/>
      <c r="B1453" s="49"/>
      <c r="C1453" s="50"/>
      <c r="D1453" s="108"/>
      <c r="F1453" s="145"/>
      <c r="G1453" s="8" t="s">
        <v>325</v>
      </c>
    </row>
    <row r="1454" spans="1:8" x14ac:dyDescent="0.3">
      <c r="A1454" s="58"/>
      <c r="B1454" s="49"/>
      <c r="C1454" s="50"/>
      <c r="D1454" s="108"/>
      <c r="E1454" s="2"/>
    </row>
    <row r="1455" spans="1:8" ht="24.95" customHeight="1" x14ac:dyDescent="0.3">
      <c r="A1455" s="58"/>
      <c r="B1455" s="49"/>
      <c r="C1455" s="50"/>
      <c r="D1455" s="108"/>
      <c r="E1455" s="3"/>
    </row>
    <row r="1456" spans="1:8" ht="24.95" customHeight="1" x14ac:dyDescent="0.3">
      <c r="A1456" s="58"/>
      <c r="B1456" s="49"/>
      <c r="C1456" s="50"/>
      <c r="D1456" s="108"/>
      <c r="E1456" s="3"/>
    </row>
    <row r="1457" spans="1:8" ht="24.95" customHeight="1" x14ac:dyDescent="0.3">
      <c r="A1457" s="58"/>
      <c r="B1457" s="49"/>
      <c r="C1457" s="50"/>
      <c r="D1457" s="108"/>
      <c r="E1457" s="3"/>
    </row>
    <row r="1458" spans="1:8" ht="24.95" customHeight="1" x14ac:dyDescent="0.3">
      <c r="A1458" s="58"/>
      <c r="B1458" s="49"/>
      <c r="C1458" s="50"/>
      <c r="D1458" s="108"/>
      <c r="E1458" s="3"/>
    </row>
    <row r="1459" spans="1:8" ht="24.95" customHeight="1" x14ac:dyDescent="0.3">
      <c r="A1459" s="58"/>
      <c r="B1459" s="49"/>
      <c r="C1459" s="50"/>
      <c r="D1459" s="108"/>
      <c r="E1459" s="3"/>
    </row>
    <row r="1460" spans="1:8" ht="24.95" customHeight="1" x14ac:dyDescent="0.3">
      <c r="A1460" s="58"/>
      <c r="B1460" s="49"/>
      <c r="C1460" s="50"/>
      <c r="D1460" s="108"/>
      <c r="E1460" s="3"/>
    </row>
    <row r="1461" spans="1:8" ht="24.95" customHeight="1" x14ac:dyDescent="0.3">
      <c r="A1461" s="58"/>
      <c r="B1461" s="49"/>
      <c r="C1461" s="50"/>
      <c r="D1461" s="108"/>
      <c r="E1461" s="3"/>
    </row>
    <row r="1462" spans="1:8" ht="24.95" customHeight="1" x14ac:dyDescent="0.3">
      <c r="A1462" s="58"/>
      <c r="B1462" s="49"/>
      <c r="C1462" s="50"/>
      <c r="D1462" s="108"/>
      <c r="E1462" s="3"/>
    </row>
    <row r="1463" spans="1:8" ht="24.95" customHeight="1" x14ac:dyDescent="0.3">
      <c r="A1463" s="58"/>
      <c r="B1463" s="49"/>
      <c r="C1463" s="50"/>
      <c r="D1463" s="108"/>
      <c r="E1463" s="3"/>
    </row>
    <row r="1464" spans="1:8" ht="24.95" customHeight="1" x14ac:dyDescent="0.3">
      <c r="A1464" s="59"/>
      <c r="B1464" s="52"/>
      <c r="C1464" s="53"/>
      <c r="D1464" s="109"/>
      <c r="E1464" s="3"/>
      <c r="F1464" s="94"/>
      <c r="G1464" s="1"/>
      <c r="H1464" s="1"/>
    </row>
    <row r="1465" spans="1:8" ht="24.95" customHeight="1" x14ac:dyDescent="0.3">
      <c r="E1465" s="3"/>
      <c r="F1465" s="95"/>
    </row>
    <row r="1466" spans="1:8" ht="24.95" customHeight="1" x14ac:dyDescent="0.2">
      <c r="A1466" s="57" t="s">
        <v>176</v>
      </c>
      <c r="B1466" s="45" t="s">
        <v>177</v>
      </c>
      <c r="C1466" s="45" t="s">
        <v>178</v>
      </c>
      <c r="D1466" s="110" t="s">
        <v>306</v>
      </c>
      <c r="E1466" s="3"/>
      <c r="F1466" s="95" t="s">
        <v>126</v>
      </c>
      <c r="H1466" s="7"/>
    </row>
    <row r="1467" spans="1:8" ht="24.95" customHeight="1" x14ac:dyDescent="0.3">
      <c r="A1467" s="58"/>
      <c r="B1467" s="47"/>
      <c r="C1467" s="48"/>
      <c r="D1467" s="108"/>
      <c r="E1467" s="3"/>
      <c r="F1467" s="90" t="s">
        <v>170</v>
      </c>
      <c r="G1467" s="7"/>
      <c r="H1467" s="8"/>
    </row>
    <row r="1468" spans="1:8" ht="24.95" customHeight="1" x14ac:dyDescent="0.3">
      <c r="A1468" s="58"/>
      <c r="B1468" s="47"/>
      <c r="C1468" s="48"/>
      <c r="D1468" s="108"/>
      <c r="E1468" s="3"/>
      <c r="F1468" s="91" t="s">
        <v>327</v>
      </c>
      <c r="G1468" s="83" t="s">
        <v>332</v>
      </c>
      <c r="H1468" s="6"/>
    </row>
    <row r="1469" spans="1:8" ht="24.95" customHeight="1" x14ac:dyDescent="0.3">
      <c r="A1469" s="58"/>
      <c r="B1469" s="47"/>
      <c r="C1469" s="48"/>
      <c r="D1469" s="108"/>
      <c r="E1469" s="3"/>
      <c r="F1469" s="90" t="s">
        <v>331</v>
      </c>
      <c r="G1469" s="7"/>
    </row>
    <row r="1470" spans="1:8" ht="24.95" customHeight="1" x14ac:dyDescent="0.3">
      <c r="A1470" s="58"/>
      <c r="B1470" s="47"/>
      <c r="C1470" s="48"/>
      <c r="D1470" s="108"/>
      <c r="E1470" s="3"/>
      <c r="F1470" s="92"/>
      <c r="G1470" s="61"/>
    </row>
    <row r="1471" spans="1:8" ht="24.95" customHeight="1" x14ac:dyDescent="0.3">
      <c r="A1471" s="58"/>
      <c r="B1471" s="47"/>
      <c r="C1471" s="48"/>
      <c r="D1471" s="108"/>
      <c r="E1471" s="3"/>
      <c r="F1471" s="90" t="s">
        <v>333</v>
      </c>
      <c r="G1471" s="7" t="s">
        <v>325</v>
      </c>
    </row>
    <row r="1472" spans="1:8" ht="24.95" customHeight="1" x14ac:dyDescent="0.3">
      <c r="A1472" s="58"/>
      <c r="B1472" s="49"/>
      <c r="C1472" s="50"/>
      <c r="D1472" s="108"/>
      <c r="E1472" s="3"/>
    </row>
    <row r="1473" spans="1:8" ht="24.95" customHeight="1" x14ac:dyDescent="0.3">
      <c r="A1473" s="58"/>
      <c r="B1473" s="49"/>
      <c r="C1473" s="50"/>
      <c r="D1473" s="108"/>
      <c r="E1473" s="3"/>
      <c r="F1473" s="93" t="s">
        <v>328</v>
      </c>
    </row>
    <row r="1474" spans="1:8" ht="24.95" customHeight="1" x14ac:dyDescent="0.3">
      <c r="A1474" s="58"/>
      <c r="B1474" s="49"/>
      <c r="C1474" s="50"/>
      <c r="D1474" s="108"/>
      <c r="E1474" s="3"/>
      <c r="F1474" s="90" t="s">
        <v>358</v>
      </c>
      <c r="G1474" s="7" t="s">
        <v>325</v>
      </c>
    </row>
    <row r="1475" spans="1:8" ht="24.95" customHeight="1" x14ac:dyDescent="0.3">
      <c r="A1475" s="58"/>
      <c r="B1475" s="49"/>
      <c r="C1475" s="50"/>
      <c r="D1475" s="108"/>
      <c r="E1475" s="3"/>
      <c r="F1475" s="90" t="s">
        <v>359</v>
      </c>
      <c r="G1475" s="7" t="s">
        <v>325</v>
      </c>
    </row>
    <row r="1476" spans="1:8" ht="24.95" customHeight="1" x14ac:dyDescent="0.3">
      <c r="A1476" s="58"/>
      <c r="B1476" s="49"/>
      <c r="C1476" s="50"/>
      <c r="D1476" s="108"/>
      <c r="E1476" s="3"/>
      <c r="F1476" s="143" t="s">
        <v>360</v>
      </c>
      <c r="G1476" s="8" t="s">
        <v>325</v>
      </c>
    </row>
    <row r="1477" spans="1:8" ht="24.95" customHeight="1" x14ac:dyDescent="0.3">
      <c r="A1477" s="58"/>
      <c r="B1477" s="49"/>
      <c r="C1477" s="50"/>
      <c r="D1477" s="108"/>
      <c r="E1477" s="3"/>
      <c r="F1477" s="144"/>
      <c r="G1477" s="8" t="s">
        <v>325</v>
      </c>
    </row>
    <row r="1478" spans="1:8" ht="24.95" customHeight="1" x14ac:dyDescent="0.3">
      <c r="A1478" s="58"/>
      <c r="B1478" s="49"/>
      <c r="C1478" s="50"/>
      <c r="D1478" s="108"/>
      <c r="E1478" s="3"/>
      <c r="F1478" s="144"/>
      <c r="G1478" s="8" t="s">
        <v>325</v>
      </c>
    </row>
    <row r="1479" spans="1:8" ht="24.95" customHeight="1" x14ac:dyDescent="0.3">
      <c r="A1479" s="58"/>
      <c r="B1479" s="49"/>
      <c r="C1479" s="50"/>
      <c r="D1479" s="108"/>
      <c r="E1479" s="3"/>
      <c r="F1479" s="144"/>
      <c r="G1479" s="8" t="s">
        <v>325</v>
      </c>
    </row>
    <row r="1480" spans="1:8" ht="24.95" customHeight="1" x14ac:dyDescent="0.3">
      <c r="A1480" s="58"/>
      <c r="B1480" s="49"/>
      <c r="C1480" s="50"/>
      <c r="D1480" s="108"/>
      <c r="E1480" s="3"/>
      <c r="F1480" s="144"/>
      <c r="G1480" s="8" t="s">
        <v>325</v>
      </c>
    </row>
    <row r="1481" spans="1:8" ht="24.95" customHeight="1" x14ac:dyDescent="0.3">
      <c r="A1481" s="58"/>
      <c r="B1481" s="49"/>
      <c r="C1481" s="50"/>
      <c r="D1481" s="108"/>
      <c r="E1481" s="3"/>
      <c r="F1481" s="144"/>
      <c r="G1481" s="8" t="s">
        <v>325</v>
      </c>
    </row>
    <row r="1482" spans="1:8" ht="24.95" customHeight="1" x14ac:dyDescent="0.3">
      <c r="A1482" s="58"/>
      <c r="B1482" s="49"/>
      <c r="C1482" s="50"/>
      <c r="D1482" s="108"/>
      <c r="E1482" s="3"/>
      <c r="F1482" s="144"/>
      <c r="G1482" s="8" t="s">
        <v>325</v>
      </c>
    </row>
    <row r="1483" spans="1:8" ht="24.95" customHeight="1" x14ac:dyDescent="0.3">
      <c r="A1483" s="58"/>
      <c r="B1483" s="49"/>
      <c r="C1483" s="50"/>
      <c r="D1483" s="108"/>
      <c r="E1483" s="3"/>
      <c r="F1483" s="144"/>
      <c r="G1483" s="8" t="s">
        <v>325</v>
      </c>
    </row>
    <row r="1484" spans="1:8" ht="24.95" customHeight="1" x14ac:dyDescent="0.3">
      <c r="A1484" s="58"/>
      <c r="B1484" s="49"/>
      <c r="C1484" s="50"/>
      <c r="D1484" s="108"/>
      <c r="E1484" s="3"/>
      <c r="F1484" s="144"/>
      <c r="G1484" s="8" t="s">
        <v>325</v>
      </c>
    </row>
    <row r="1485" spans="1:8" s="1" customFormat="1" ht="24.95" customHeight="1" x14ac:dyDescent="0.3">
      <c r="A1485" s="58"/>
      <c r="B1485" s="49"/>
      <c r="C1485" s="50"/>
      <c r="D1485" s="108"/>
      <c r="E1485" s="3"/>
      <c r="F1485" s="144"/>
      <c r="G1485" s="8" t="s">
        <v>325</v>
      </c>
      <c r="H1485"/>
    </row>
    <row r="1486" spans="1:8" ht="28.5" customHeight="1" x14ac:dyDescent="0.3">
      <c r="A1486" s="58"/>
      <c r="B1486" s="49"/>
      <c r="C1486" s="50"/>
      <c r="D1486" s="108"/>
      <c r="F1486" s="145"/>
      <c r="G1486" s="8" t="s">
        <v>325</v>
      </c>
    </row>
    <row r="1487" spans="1:8" x14ac:dyDescent="0.3">
      <c r="A1487" s="58"/>
      <c r="B1487" s="49"/>
      <c r="C1487" s="50"/>
      <c r="D1487" s="108"/>
      <c r="E1487" s="2"/>
    </row>
    <row r="1488" spans="1:8" ht="24.95" customHeight="1" x14ac:dyDescent="0.3">
      <c r="A1488" s="58"/>
      <c r="B1488" s="49"/>
      <c r="C1488" s="50"/>
      <c r="D1488" s="108"/>
      <c r="E1488" s="3"/>
    </row>
    <row r="1489" spans="1:8" ht="24.95" customHeight="1" x14ac:dyDescent="0.3">
      <c r="A1489" s="58"/>
      <c r="B1489" s="49"/>
      <c r="C1489" s="50"/>
      <c r="D1489" s="108"/>
      <c r="E1489" s="3"/>
    </row>
    <row r="1490" spans="1:8" ht="24.95" customHeight="1" x14ac:dyDescent="0.3">
      <c r="A1490" s="58"/>
      <c r="B1490" s="49"/>
      <c r="C1490" s="50"/>
      <c r="D1490" s="108"/>
      <c r="E1490" s="3"/>
    </row>
    <row r="1491" spans="1:8" ht="24.95" customHeight="1" x14ac:dyDescent="0.3">
      <c r="A1491" s="58"/>
      <c r="B1491" s="49"/>
      <c r="C1491" s="50"/>
      <c r="D1491" s="108"/>
      <c r="E1491" s="3"/>
    </row>
    <row r="1492" spans="1:8" ht="24.95" customHeight="1" x14ac:dyDescent="0.3">
      <c r="A1492" s="58"/>
      <c r="B1492" s="49"/>
      <c r="C1492" s="50"/>
      <c r="D1492" s="108"/>
      <c r="E1492" s="3"/>
    </row>
    <row r="1493" spans="1:8" ht="24.95" customHeight="1" x14ac:dyDescent="0.3">
      <c r="A1493" s="58"/>
      <c r="B1493" s="49"/>
      <c r="C1493" s="50"/>
      <c r="D1493" s="108"/>
      <c r="E1493" s="3"/>
    </row>
    <row r="1494" spans="1:8" ht="24.95" customHeight="1" x14ac:dyDescent="0.3">
      <c r="A1494" s="58"/>
      <c r="B1494" s="49"/>
      <c r="C1494" s="50"/>
      <c r="D1494" s="108"/>
      <c r="E1494" s="3"/>
    </row>
    <row r="1495" spans="1:8" ht="24.95" customHeight="1" x14ac:dyDescent="0.3">
      <c r="A1495" s="58"/>
      <c r="B1495" s="49"/>
      <c r="C1495" s="50"/>
      <c r="D1495" s="108"/>
      <c r="E1495" s="3"/>
    </row>
    <row r="1496" spans="1:8" ht="24.95" customHeight="1" x14ac:dyDescent="0.3">
      <c r="A1496" s="58"/>
      <c r="B1496" s="49"/>
      <c r="C1496" s="50"/>
      <c r="D1496" s="108"/>
      <c r="E1496" s="3"/>
    </row>
    <row r="1497" spans="1:8" ht="24.95" customHeight="1" x14ac:dyDescent="0.3">
      <c r="A1497" s="59"/>
      <c r="B1497" s="52"/>
      <c r="C1497" s="53"/>
      <c r="D1497" s="109"/>
      <c r="E1497" s="3"/>
      <c r="F1497" s="94"/>
      <c r="G1497" s="1"/>
      <c r="H1497" s="1"/>
    </row>
    <row r="1498" spans="1:8" ht="24.95" customHeight="1" x14ac:dyDescent="0.3">
      <c r="E1498" s="3"/>
      <c r="F1498" s="95"/>
    </row>
    <row r="1499" spans="1:8" ht="24.95" customHeight="1" x14ac:dyDescent="0.2">
      <c r="A1499" s="57" t="s">
        <v>176</v>
      </c>
      <c r="B1499" s="45" t="s">
        <v>177</v>
      </c>
      <c r="C1499" s="45" t="s">
        <v>178</v>
      </c>
      <c r="D1499" s="110" t="s">
        <v>306</v>
      </c>
      <c r="E1499" s="3"/>
      <c r="F1499" s="95" t="s">
        <v>127</v>
      </c>
      <c r="H1499" s="7"/>
    </row>
    <row r="1500" spans="1:8" ht="24.95" customHeight="1" x14ac:dyDescent="0.3">
      <c r="A1500" s="58"/>
      <c r="B1500" s="47"/>
      <c r="C1500" s="48"/>
      <c r="D1500" s="108"/>
      <c r="E1500" s="3"/>
      <c r="F1500" s="90" t="s">
        <v>170</v>
      </c>
      <c r="G1500" s="7"/>
      <c r="H1500" s="8"/>
    </row>
    <row r="1501" spans="1:8" ht="24.95" customHeight="1" x14ac:dyDescent="0.3">
      <c r="A1501" s="58"/>
      <c r="B1501" s="47"/>
      <c r="C1501" s="48"/>
      <c r="D1501" s="108"/>
      <c r="E1501" s="3"/>
      <c r="F1501" s="91" t="s">
        <v>327</v>
      </c>
      <c r="G1501" s="83" t="s">
        <v>332</v>
      </c>
      <c r="H1501" s="6"/>
    </row>
    <row r="1502" spans="1:8" ht="24.95" customHeight="1" x14ac:dyDescent="0.3">
      <c r="A1502" s="58"/>
      <c r="B1502" s="47"/>
      <c r="C1502" s="48"/>
      <c r="D1502" s="108"/>
      <c r="E1502" s="3"/>
      <c r="F1502" s="90" t="s">
        <v>331</v>
      </c>
      <c r="G1502" s="7"/>
    </row>
    <row r="1503" spans="1:8" ht="24.95" customHeight="1" x14ac:dyDescent="0.3">
      <c r="A1503" s="58"/>
      <c r="B1503" s="47"/>
      <c r="C1503" s="48"/>
      <c r="D1503" s="108"/>
      <c r="E1503" s="3"/>
      <c r="F1503" s="92"/>
      <c r="G1503" s="61"/>
    </row>
    <row r="1504" spans="1:8" ht="24.95" customHeight="1" x14ac:dyDescent="0.3">
      <c r="A1504" s="58"/>
      <c r="B1504" s="47"/>
      <c r="C1504" s="48"/>
      <c r="D1504" s="108"/>
      <c r="E1504" s="3"/>
      <c r="F1504" s="90" t="s">
        <v>333</v>
      </c>
      <c r="G1504" s="7" t="s">
        <v>325</v>
      </c>
    </row>
    <row r="1505" spans="1:8" ht="24.95" customHeight="1" x14ac:dyDescent="0.3">
      <c r="A1505" s="58"/>
      <c r="B1505" s="49"/>
      <c r="C1505" s="50"/>
      <c r="D1505" s="108"/>
      <c r="E1505" s="3"/>
    </row>
    <row r="1506" spans="1:8" ht="24.95" customHeight="1" x14ac:dyDescent="0.3">
      <c r="A1506" s="58"/>
      <c r="B1506" s="49"/>
      <c r="C1506" s="50"/>
      <c r="D1506" s="108"/>
      <c r="E1506" s="3"/>
      <c r="F1506" s="93" t="s">
        <v>328</v>
      </c>
    </row>
    <row r="1507" spans="1:8" ht="24.95" customHeight="1" x14ac:dyDescent="0.3">
      <c r="A1507" s="58"/>
      <c r="B1507" s="49"/>
      <c r="C1507" s="50"/>
      <c r="D1507" s="108"/>
      <c r="E1507" s="3"/>
      <c r="F1507" s="90" t="s">
        <v>358</v>
      </c>
      <c r="G1507" s="7" t="s">
        <v>325</v>
      </c>
    </row>
    <row r="1508" spans="1:8" ht="24.95" customHeight="1" x14ac:dyDescent="0.3">
      <c r="A1508" s="58"/>
      <c r="B1508" s="49"/>
      <c r="C1508" s="50"/>
      <c r="D1508" s="108"/>
      <c r="E1508" s="3"/>
      <c r="F1508" s="90" t="s">
        <v>359</v>
      </c>
      <c r="G1508" s="7" t="s">
        <v>325</v>
      </c>
    </row>
    <row r="1509" spans="1:8" ht="24.95" customHeight="1" x14ac:dyDescent="0.3">
      <c r="A1509" s="58"/>
      <c r="B1509" s="49"/>
      <c r="C1509" s="50"/>
      <c r="D1509" s="108"/>
      <c r="E1509" s="3"/>
      <c r="F1509" s="143" t="s">
        <v>360</v>
      </c>
      <c r="G1509" s="8" t="s">
        <v>325</v>
      </c>
    </row>
    <row r="1510" spans="1:8" ht="24.95" customHeight="1" x14ac:dyDescent="0.3">
      <c r="A1510" s="58"/>
      <c r="B1510" s="49"/>
      <c r="C1510" s="50"/>
      <c r="D1510" s="108"/>
      <c r="E1510" s="3"/>
      <c r="F1510" s="144"/>
      <c r="G1510" s="8" t="s">
        <v>325</v>
      </c>
    </row>
    <row r="1511" spans="1:8" ht="24.95" customHeight="1" x14ac:dyDescent="0.3">
      <c r="A1511" s="58"/>
      <c r="B1511" s="49"/>
      <c r="C1511" s="50"/>
      <c r="D1511" s="108"/>
      <c r="E1511" s="3"/>
      <c r="F1511" s="144"/>
      <c r="G1511" s="8" t="s">
        <v>325</v>
      </c>
    </row>
    <row r="1512" spans="1:8" ht="24.95" customHeight="1" x14ac:dyDescent="0.3">
      <c r="A1512" s="58"/>
      <c r="B1512" s="49"/>
      <c r="C1512" s="50"/>
      <c r="D1512" s="108"/>
      <c r="E1512" s="3"/>
      <c r="F1512" s="144"/>
      <c r="G1512" s="8" t="s">
        <v>325</v>
      </c>
    </row>
    <row r="1513" spans="1:8" ht="24.95" customHeight="1" x14ac:dyDescent="0.3">
      <c r="A1513" s="58"/>
      <c r="B1513" s="49"/>
      <c r="C1513" s="50"/>
      <c r="D1513" s="108"/>
      <c r="E1513" s="3"/>
      <c r="F1513" s="144"/>
      <c r="G1513" s="8" t="s">
        <v>325</v>
      </c>
    </row>
    <row r="1514" spans="1:8" ht="24.95" customHeight="1" x14ac:dyDescent="0.3">
      <c r="A1514" s="58"/>
      <c r="B1514" s="49"/>
      <c r="C1514" s="50"/>
      <c r="D1514" s="108"/>
      <c r="E1514" s="3"/>
      <c r="F1514" s="144"/>
      <c r="G1514" s="8" t="s">
        <v>325</v>
      </c>
    </row>
    <row r="1515" spans="1:8" ht="24.95" customHeight="1" x14ac:dyDescent="0.3">
      <c r="A1515" s="58"/>
      <c r="B1515" s="49"/>
      <c r="C1515" s="50"/>
      <c r="D1515" s="108"/>
      <c r="E1515" s="3"/>
      <c r="F1515" s="144"/>
      <c r="G1515" s="8" t="s">
        <v>325</v>
      </c>
    </row>
    <row r="1516" spans="1:8" ht="24.95" customHeight="1" x14ac:dyDescent="0.3">
      <c r="A1516" s="58"/>
      <c r="B1516" s="49"/>
      <c r="C1516" s="50"/>
      <c r="D1516" s="108"/>
      <c r="E1516" s="3"/>
      <c r="F1516" s="144"/>
      <c r="G1516" s="8" t="s">
        <v>325</v>
      </c>
    </row>
    <row r="1517" spans="1:8" ht="24.95" customHeight="1" x14ac:dyDescent="0.3">
      <c r="A1517" s="58"/>
      <c r="B1517" s="49"/>
      <c r="C1517" s="50"/>
      <c r="D1517" s="108"/>
      <c r="E1517" s="3"/>
      <c r="F1517" s="144"/>
      <c r="G1517" s="8" t="s">
        <v>325</v>
      </c>
    </row>
    <row r="1518" spans="1:8" s="1" customFormat="1" ht="24.95" customHeight="1" x14ac:dyDescent="0.3">
      <c r="A1518" s="58"/>
      <c r="B1518" s="49"/>
      <c r="C1518" s="50"/>
      <c r="D1518" s="108"/>
      <c r="E1518" s="3"/>
      <c r="F1518" s="144"/>
      <c r="G1518" s="8" t="s">
        <v>325</v>
      </c>
      <c r="H1518"/>
    </row>
    <row r="1519" spans="1:8" ht="32.25" customHeight="1" x14ac:dyDescent="0.3">
      <c r="A1519" s="58"/>
      <c r="B1519" s="49"/>
      <c r="C1519" s="50"/>
      <c r="D1519" s="108"/>
      <c r="F1519" s="145"/>
      <c r="G1519" s="8" t="s">
        <v>325</v>
      </c>
    </row>
    <row r="1520" spans="1:8" x14ac:dyDescent="0.3">
      <c r="A1520" s="58"/>
      <c r="B1520" s="49"/>
      <c r="C1520" s="50"/>
      <c r="D1520" s="108"/>
      <c r="E1520" s="2"/>
    </row>
    <row r="1521" spans="1:8" ht="24.95" customHeight="1" x14ac:dyDescent="0.3">
      <c r="A1521" s="58"/>
      <c r="B1521" s="49"/>
      <c r="C1521" s="50"/>
      <c r="D1521" s="108"/>
      <c r="E1521" s="3"/>
    </row>
    <row r="1522" spans="1:8" ht="24.95" customHeight="1" x14ac:dyDescent="0.3">
      <c r="A1522" s="58"/>
      <c r="B1522" s="49"/>
      <c r="C1522" s="50"/>
      <c r="D1522" s="108"/>
      <c r="E1522" s="3"/>
    </row>
    <row r="1523" spans="1:8" ht="24.95" customHeight="1" x14ac:dyDescent="0.3">
      <c r="A1523" s="58"/>
      <c r="B1523" s="49"/>
      <c r="C1523" s="50"/>
      <c r="D1523" s="108"/>
      <c r="E1523" s="3"/>
    </row>
    <row r="1524" spans="1:8" ht="24.95" customHeight="1" x14ac:dyDescent="0.3">
      <c r="A1524" s="58"/>
      <c r="B1524" s="49"/>
      <c r="C1524" s="50"/>
      <c r="D1524" s="108"/>
      <c r="E1524" s="3"/>
    </row>
    <row r="1525" spans="1:8" ht="24.95" customHeight="1" x14ac:dyDescent="0.3">
      <c r="A1525" s="58"/>
      <c r="B1525" s="49"/>
      <c r="C1525" s="50"/>
      <c r="D1525" s="108"/>
      <c r="E1525" s="3"/>
    </row>
    <row r="1526" spans="1:8" ht="24.95" customHeight="1" x14ac:dyDescent="0.3">
      <c r="A1526" s="58"/>
      <c r="B1526" s="49"/>
      <c r="C1526" s="50"/>
      <c r="D1526" s="108"/>
      <c r="E1526" s="3"/>
    </row>
    <row r="1527" spans="1:8" ht="24.95" customHeight="1" x14ac:dyDescent="0.3">
      <c r="A1527" s="58"/>
      <c r="B1527" s="49"/>
      <c r="C1527" s="50"/>
      <c r="D1527" s="108"/>
      <c r="E1527" s="3"/>
    </row>
    <row r="1528" spans="1:8" ht="24.95" customHeight="1" x14ac:dyDescent="0.3">
      <c r="A1528" s="58"/>
      <c r="B1528" s="49"/>
      <c r="C1528" s="50"/>
      <c r="D1528" s="108"/>
      <c r="E1528" s="3"/>
    </row>
    <row r="1529" spans="1:8" ht="24.95" customHeight="1" x14ac:dyDescent="0.3">
      <c r="A1529" s="58"/>
      <c r="B1529" s="49"/>
      <c r="C1529" s="50"/>
      <c r="D1529" s="108"/>
      <c r="E1529" s="3"/>
    </row>
    <row r="1530" spans="1:8" ht="24.95" customHeight="1" x14ac:dyDescent="0.3">
      <c r="A1530" s="59"/>
      <c r="B1530" s="52"/>
      <c r="C1530" s="53"/>
      <c r="D1530" s="109"/>
      <c r="E1530" s="3"/>
      <c r="F1530" s="94"/>
      <c r="G1530" s="1"/>
      <c r="H1530" s="1"/>
    </row>
    <row r="1531" spans="1:8" ht="24.95" customHeight="1" x14ac:dyDescent="0.3">
      <c r="E1531" s="3"/>
      <c r="F1531" s="95"/>
    </row>
    <row r="1532" spans="1:8" ht="24.95" customHeight="1" x14ac:dyDescent="0.2">
      <c r="A1532" s="57" t="s">
        <v>176</v>
      </c>
      <c r="B1532" s="45" t="s">
        <v>177</v>
      </c>
      <c r="C1532" s="45" t="s">
        <v>178</v>
      </c>
      <c r="D1532" s="110" t="s">
        <v>306</v>
      </c>
      <c r="E1532" s="3"/>
      <c r="F1532" s="95" t="s">
        <v>128</v>
      </c>
      <c r="H1532" s="7"/>
    </row>
    <row r="1533" spans="1:8" ht="24.95" customHeight="1" x14ac:dyDescent="0.3">
      <c r="A1533" s="58"/>
      <c r="B1533" s="47"/>
      <c r="C1533" s="48"/>
      <c r="D1533" s="108"/>
      <c r="E1533" s="3"/>
      <c r="F1533" s="90" t="s">
        <v>170</v>
      </c>
      <c r="G1533" s="7"/>
      <c r="H1533" s="8"/>
    </row>
    <row r="1534" spans="1:8" ht="24.95" customHeight="1" x14ac:dyDescent="0.3">
      <c r="A1534" s="58"/>
      <c r="B1534" s="47"/>
      <c r="C1534" s="48"/>
      <c r="D1534" s="108"/>
      <c r="E1534" s="3"/>
      <c r="F1534" s="91" t="s">
        <v>327</v>
      </c>
      <c r="G1534" s="83" t="s">
        <v>332</v>
      </c>
      <c r="H1534" s="6"/>
    </row>
    <row r="1535" spans="1:8" ht="24.95" customHeight="1" x14ac:dyDescent="0.3">
      <c r="A1535" s="58"/>
      <c r="B1535" s="47"/>
      <c r="C1535" s="48"/>
      <c r="D1535" s="108"/>
      <c r="E1535" s="3"/>
      <c r="F1535" s="90" t="s">
        <v>331</v>
      </c>
      <c r="G1535" s="7"/>
    </row>
    <row r="1536" spans="1:8" ht="24.95" customHeight="1" x14ac:dyDescent="0.3">
      <c r="A1536" s="58"/>
      <c r="B1536" s="47"/>
      <c r="C1536" s="48"/>
      <c r="D1536" s="108"/>
      <c r="E1536" s="3"/>
      <c r="F1536" s="92"/>
      <c r="G1536" s="61"/>
    </row>
    <row r="1537" spans="1:8" ht="24.95" customHeight="1" x14ac:dyDescent="0.3">
      <c r="A1537" s="58"/>
      <c r="B1537" s="47"/>
      <c r="C1537" s="48"/>
      <c r="D1537" s="108"/>
      <c r="E1537" s="3"/>
      <c r="F1537" s="90" t="s">
        <v>333</v>
      </c>
      <c r="G1537" s="7" t="s">
        <v>325</v>
      </c>
    </row>
    <row r="1538" spans="1:8" ht="24.95" customHeight="1" x14ac:dyDescent="0.3">
      <c r="A1538" s="58"/>
      <c r="B1538" s="49"/>
      <c r="C1538" s="50"/>
      <c r="D1538" s="108"/>
      <c r="E1538" s="3"/>
    </row>
    <row r="1539" spans="1:8" ht="24.95" customHeight="1" x14ac:dyDescent="0.3">
      <c r="A1539" s="58"/>
      <c r="B1539" s="49"/>
      <c r="C1539" s="50"/>
      <c r="D1539" s="108"/>
      <c r="E1539" s="3"/>
      <c r="F1539" s="93" t="s">
        <v>328</v>
      </c>
    </row>
    <row r="1540" spans="1:8" ht="24.95" customHeight="1" x14ac:dyDescent="0.3">
      <c r="A1540" s="58"/>
      <c r="B1540" s="49"/>
      <c r="C1540" s="50"/>
      <c r="D1540" s="108"/>
      <c r="E1540" s="3"/>
      <c r="F1540" s="90" t="s">
        <v>358</v>
      </c>
      <c r="G1540" s="7" t="s">
        <v>325</v>
      </c>
    </row>
    <row r="1541" spans="1:8" ht="24.95" customHeight="1" x14ac:dyDescent="0.3">
      <c r="A1541" s="58"/>
      <c r="B1541" s="49"/>
      <c r="C1541" s="50"/>
      <c r="D1541" s="108"/>
      <c r="E1541" s="3"/>
      <c r="F1541" s="90" t="s">
        <v>359</v>
      </c>
      <c r="G1541" s="7" t="s">
        <v>325</v>
      </c>
    </row>
    <row r="1542" spans="1:8" ht="24.95" customHeight="1" x14ac:dyDescent="0.3">
      <c r="A1542" s="58"/>
      <c r="B1542" s="49"/>
      <c r="C1542" s="50"/>
      <c r="D1542" s="108"/>
      <c r="E1542" s="3"/>
      <c r="F1542" s="143" t="s">
        <v>360</v>
      </c>
      <c r="G1542" s="8" t="s">
        <v>325</v>
      </c>
    </row>
    <row r="1543" spans="1:8" ht="24.95" customHeight="1" x14ac:dyDescent="0.3">
      <c r="A1543" s="58"/>
      <c r="B1543" s="49"/>
      <c r="C1543" s="50"/>
      <c r="D1543" s="108"/>
      <c r="E1543" s="3"/>
      <c r="F1543" s="144"/>
      <c r="G1543" s="8" t="s">
        <v>325</v>
      </c>
    </row>
    <row r="1544" spans="1:8" ht="24.95" customHeight="1" x14ac:dyDescent="0.3">
      <c r="A1544" s="58"/>
      <c r="B1544" s="49"/>
      <c r="C1544" s="50"/>
      <c r="D1544" s="108"/>
      <c r="E1544" s="3"/>
      <c r="F1544" s="144"/>
      <c r="G1544" s="8" t="s">
        <v>325</v>
      </c>
    </row>
    <row r="1545" spans="1:8" ht="24.95" customHeight="1" x14ac:dyDescent="0.3">
      <c r="A1545" s="58"/>
      <c r="B1545" s="49"/>
      <c r="C1545" s="50"/>
      <c r="D1545" s="108"/>
      <c r="E1545" s="3"/>
      <c r="F1545" s="144"/>
      <c r="G1545" s="8" t="s">
        <v>325</v>
      </c>
    </row>
    <row r="1546" spans="1:8" ht="24.95" customHeight="1" x14ac:dyDescent="0.3">
      <c r="A1546" s="58"/>
      <c r="B1546" s="49"/>
      <c r="C1546" s="50"/>
      <c r="D1546" s="108"/>
      <c r="E1546" s="3"/>
      <c r="F1546" s="144"/>
      <c r="G1546" s="8" t="s">
        <v>325</v>
      </c>
    </row>
    <row r="1547" spans="1:8" ht="24.95" customHeight="1" x14ac:dyDescent="0.3">
      <c r="A1547" s="58"/>
      <c r="B1547" s="49"/>
      <c r="C1547" s="50"/>
      <c r="D1547" s="108"/>
      <c r="E1547" s="3"/>
      <c r="F1547" s="144"/>
      <c r="G1547" s="8" t="s">
        <v>325</v>
      </c>
    </row>
    <row r="1548" spans="1:8" ht="24.95" customHeight="1" x14ac:dyDescent="0.3">
      <c r="A1548" s="58"/>
      <c r="B1548" s="49"/>
      <c r="C1548" s="50"/>
      <c r="D1548" s="108"/>
      <c r="E1548" s="3"/>
      <c r="F1548" s="144"/>
      <c r="G1548" s="8" t="s">
        <v>325</v>
      </c>
    </row>
    <row r="1549" spans="1:8" ht="24.95" customHeight="1" x14ac:dyDescent="0.3">
      <c r="A1549" s="58"/>
      <c r="B1549" s="49"/>
      <c r="C1549" s="50"/>
      <c r="D1549" s="108"/>
      <c r="E1549" s="3"/>
      <c r="F1549" s="144"/>
      <c r="G1549" s="8" t="s">
        <v>325</v>
      </c>
    </row>
    <row r="1550" spans="1:8" ht="24.95" customHeight="1" x14ac:dyDescent="0.3">
      <c r="A1550" s="58"/>
      <c r="B1550" s="49"/>
      <c r="C1550" s="50"/>
      <c r="D1550" s="108"/>
      <c r="E1550" s="3"/>
      <c r="F1550" s="144"/>
      <c r="G1550" s="8" t="s">
        <v>325</v>
      </c>
    </row>
    <row r="1551" spans="1:8" s="1" customFormat="1" ht="24.95" customHeight="1" x14ac:dyDescent="0.3">
      <c r="A1551" s="58"/>
      <c r="B1551" s="49"/>
      <c r="C1551" s="50"/>
      <c r="D1551" s="108"/>
      <c r="E1551" s="3"/>
      <c r="F1551" s="144"/>
      <c r="G1551" s="8" t="s">
        <v>325</v>
      </c>
      <c r="H1551"/>
    </row>
    <row r="1552" spans="1:8" ht="28.5" customHeight="1" x14ac:dyDescent="0.3">
      <c r="A1552" s="58"/>
      <c r="B1552" s="49"/>
      <c r="C1552" s="50"/>
      <c r="D1552" s="108"/>
      <c r="F1552" s="145"/>
      <c r="G1552" s="8" t="s">
        <v>325</v>
      </c>
    </row>
    <row r="1553" spans="1:8" x14ac:dyDescent="0.3">
      <c r="A1553" s="58"/>
      <c r="B1553" s="49"/>
      <c r="C1553" s="50"/>
      <c r="D1553" s="108"/>
      <c r="E1553" s="2"/>
    </row>
    <row r="1554" spans="1:8" ht="24.95" customHeight="1" x14ac:dyDescent="0.3">
      <c r="A1554" s="58"/>
      <c r="B1554" s="49"/>
      <c r="C1554" s="50"/>
      <c r="D1554" s="108"/>
      <c r="E1554" s="3"/>
    </row>
    <row r="1555" spans="1:8" ht="24.95" customHeight="1" x14ac:dyDescent="0.3">
      <c r="A1555" s="58"/>
      <c r="B1555" s="49"/>
      <c r="C1555" s="50"/>
      <c r="D1555" s="108"/>
      <c r="E1555" s="3"/>
    </row>
    <row r="1556" spans="1:8" ht="24.95" customHeight="1" x14ac:dyDescent="0.3">
      <c r="A1556" s="58"/>
      <c r="B1556" s="49"/>
      <c r="C1556" s="50"/>
      <c r="D1556" s="108"/>
      <c r="E1556" s="3"/>
    </row>
    <row r="1557" spans="1:8" ht="24.95" customHeight="1" x14ac:dyDescent="0.3">
      <c r="A1557" s="58"/>
      <c r="B1557" s="49"/>
      <c r="C1557" s="50"/>
      <c r="D1557" s="108"/>
      <c r="E1557" s="3"/>
    </row>
    <row r="1558" spans="1:8" ht="24.95" customHeight="1" x14ac:dyDescent="0.3">
      <c r="A1558" s="58"/>
      <c r="B1558" s="49"/>
      <c r="C1558" s="50"/>
      <c r="D1558" s="108"/>
      <c r="E1558" s="3"/>
    </row>
    <row r="1559" spans="1:8" ht="24.95" customHeight="1" x14ac:dyDescent="0.3">
      <c r="A1559" s="58"/>
      <c r="B1559" s="49"/>
      <c r="C1559" s="50"/>
      <c r="D1559" s="108"/>
      <c r="E1559" s="3"/>
    </row>
    <row r="1560" spans="1:8" ht="24.95" customHeight="1" x14ac:dyDescent="0.3">
      <c r="A1560" s="58"/>
      <c r="B1560" s="49"/>
      <c r="C1560" s="50"/>
      <c r="D1560" s="108"/>
      <c r="E1560" s="3"/>
    </row>
    <row r="1561" spans="1:8" ht="24.95" customHeight="1" x14ac:dyDescent="0.3">
      <c r="A1561" s="58"/>
      <c r="B1561" s="49"/>
      <c r="C1561" s="50"/>
      <c r="D1561" s="108"/>
      <c r="E1561" s="3"/>
    </row>
    <row r="1562" spans="1:8" ht="24.95" customHeight="1" x14ac:dyDescent="0.3">
      <c r="A1562" s="58"/>
      <c r="B1562" s="49"/>
      <c r="C1562" s="50"/>
      <c r="D1562" s="108"/>
      <c r="E1562" s="3"/>
    </row>
    <row r="1563" spans="1:8" ht="24.95" customHeight="1" x14ac:dyDescent="0.3">
      <c r="A1563" s="59"/>
      <c r="B1563" s="52"/>
      <c r="C1563" s="53"/>
      <c r="D1563" s="109"/>
      <c r="E1563" s="3"/>
      <c r="F1563" s="94"/>
      <c r="G1563" s="1"/>
      <c r="H1563" s="1"/>
    </row>
    <row r="1564" spans="1:8" ht="24.95" customHeight="1" x14ac:dyDescent="0.3">
      <c r="E1564" s="3"/>
      <c r="F1564" s="95"/>
    </row>
    <row r="1565" spans="1:8" ht="24.95" customHeight="1" x14ac:dyDescent="0.2">
      <c r="A1565" s="57" t="s">
        <v>176</v>
      </c>
      <c r="B1565" s="45" t="s">
        <v>177</v>
      </c>
      <c r="C1565" s="45" t="s">
        <v>178</v>
      </c>
      <c r="D1565" s="110" t="s">
        <v>306</v>
      </c>
      <c r="E1565" s="3"/>
      <c r="F1565" s="95" t="s">
        <v>129</v>
      </c>
      <c r="H1565" s="7"/>
    </row>
    <row r="1566" spans="1:8" ht="24.95" customHeight="1" x14ac:dyDescent="0.3">
      <c r="A1566" s="58"/>
      <c r="B1566" s="47"/>
      <c r="C1566" s="48"/>
      <c r="D1566" s="108"/>
      <c r="E1566" s="3"/>
      <c r="F1566" s="90" t="s">
        <v>170</v>
      </c>
      <c r="G1566" s="7"/>
      <c r="H1566" s="8"/>
    </row>
    <row r="1567" spans="1:8" ht="24.95" customHeight="1" x14ac:dyDescent="0.3">
      <c r="A1567" s="58"/>
      <c r="B1567" s="47"/>
      <c r="C1567" s="48"/>
      <c r="D1567" s="108"/>
      <c r="E1567" s="3"/>
      <c r="F1567" s="91" t="s">
        <v>327</v>
      </c>
      <c r="G1567" s="83" t="s">
        <v>332</v>
      </c>
      <c r="H1567" s="6"/>
    </row>
    <row r="1568" spans="1:8" ht="24.95" customHeight="1" x14ac:dyDescent="0.3">
      <c r="A1568" s="58"/>
      <c r="B1568" s="47"/>
      <c r="C1568" s="48"/>
      <c r="D1568" s="108"/>
      <c r="E1568" s="3"/>
      <c r="F1568" s="90" t="s">
        <v>331</v>
      </c>
      <c r="G1568" s="7"/>
    </row>
    <row r="1569" spans="1:8" ht="24.95" customHeight="1" x14ac:dyDescent="0.3">
      <c r="A1569" s="58"/>
      <c r="B1569" s="47"/>
      <c r="C1569" s="48"/>
      <c r="D1569" s="108"/>
      <c r="E1569" s="3"/>
      <c r="F1569" s="92"/>
      <c r="G1569" s="61"/>
    </row>
    <row r="1570" spans="1:8" ht="24.95" customHeight="1" x14ac:dyDescent="0.3">
      <c r="A1570" s="58"/>
      <c r="B1570" s="47"/>
      <c r="C1570" s="48"/>
      <c r="D1570" s="108"/>
      <c r="E1570" s="3"/>
      <c r="F1570" s="90" t="s">
        <v>333</v>
      </c>
      <c r="G1570" s="7" t="s">
        <v>325</v>
      </c>
    </row>
    <row r="1571" spans="1:8" ht="24.95" customHeight="1" x14ac:dyDescent="0.3">
      <c r="A1571" s="58"/>
      <c r="B1571" s="49"/>
      <c r="C1571" s="50"/>
      <c r="D1571" s="108"/>
      <c r="E1571" s="3"/>
    </row>
    <row r="1572" spans="1:8" ht="24.95" customHeight="1" x14ac:dyDescent="0.3">
      <c r="A1572" s="58"/>
      <c r="B1572" s="49"/>
      <c r="C1572" s="50"/>
      <c r="D1572" s="108"/>
      <c r="E1572" s="3"/>
      <c r="F1572" s="93" t="s">
        <v>328</v>
      </c>
    </row>
    <row r="1573" spans="1:8" ht="24.95" customHeight="1" x14ac:dyDescent="0.3">
      <c r="A1573" s="58"/>
      <c r="B1573" s="49"/>
      <c r="C1573" s="50"/>
      <c r="D1573" s="108"/>
      <c r="E1573" s="3"/>
      <c r="F1573" s="90" t="s">
        <v>358</v>
      </c>
      <c r="G1573" s="7" t="s">
        <v>325</v>
      </c>
    </row>
    <row r="1574" spans="1:8" ht="24.95" customHeight="1" x14ac:dyDescent="0.3">
      <c r="A1574" s="58"/>
      <c r="B1574" s="49"/>
      <c r="C1574" s="50"/>
      <c r="D1574" s="108"/>
      <c r="E1574" s="3"/>
      <c r="F1574" s="90" t="s">
        <v>359</v>
      </c>
      <c r="G1574" s="7" t="s">
        <v>325</v>
      </c>
    </row>
    <row r="1575" spans="1:8" ht="24.95" customHeight="1" x14ac:dyDescent="0.3">
      <c r="A1575" s="58"/>
      <c r="B1575" s="49"/>
      <c r="C1575" s="50"/>
      <c r="D1575" s="108"/>
      <c r="E1575" s="3"/>
      <c r="F1575" s="143" t="s">
        <v>360</v>
      </c>
      <c r="G1575" s="8" t="s">
        <v>325</v>
      </c>
    </row>
    <row r="1576" spans="1:8" ht="24.95" customHeight="1" x14ac:dyDescent="0.3">
      <c r="A1576" s="58"/>
      <c r="B1576" s="49"/>
      <c r="C1576" s="50"/>
      <c r="D1576" s="108"/>
      <c r="E1576" s="3"/>
      <c r="F1576" s="144"/>
      <c r="G1576" s="8" t="s">
        <v>325</v>
      </c>
    </row>
    <row r="1577" spans="1:8" ht="24.95" customHeight="1" x14ac:dyDescent="0.3">
      <c r="A1577" s="58"/>
      <c r="B1577" s="49"/>
      <c r="C1577" s="50"/>
      <c r="D1577" s="108"/>
      <c r="E1577" s="3"/>
      <c r="F1577" s="144"/>
      <c r="G1577" s="8" t="s">
        <v>325</v>
      </c>
    </row>
    <row r="1578" spans="1:8" ht="24.95" customHeight="1" x14ac:dyDescent="0.3">
      <c r="A1578" s="58"/>
      <c r="B1578" s="49"/>
      <c r="C1578" s="50"/>
      <c r="D1578" s="108"/>
      <c r="E1578" s="3"/>
      <c r="F1578" s="144"/>
      <c r="G1578" s="8" t="s">
        <v>325</v>
      </c>
    </row>
    <row r="1579" spans="1:8" ht="24.95" customHeight="1" x14ac:dyDescent="0.3">
      <c r="A1579" s="58"/>
      <c r="B1579" s="49"/>
      <c r="C1579" s="50"/>
      <c r="D1579" s="108"/>
      <c r="E1579" s="3"/>
      <c r="F1579" s="144"/>
      <c r="G1579" s="8" t="s">
        <v>325</v>
      </c>
    </row>
    <row r="1580" spans="1:8" ht="24.95" customHeight="1" x14ac:dyDescent="0.3">
      <c r="A1580" s="58"/>
      <c r="B1580" s="49"/>
      <c r="C1580" s="50"/>
      <c r="D1580" s="108"/>
      <c r="E1580" s="3"/>
      <c r="F1580" s="144"/>
      <c r="G1580" s="8" t="s">
        <v>325</v>
      </c>
    </row>
    <row r="1581" spans="1:8" ht="24.95" customHeight="1" x14ac:dyDescent="0.3">
      <c r="A1581" s="58"/>
      <c r="B1581" s="49"/>
      <c r="C1581" s="50"/>
      <c r="D1581" s="108"/>
      <c r="E1581" s="3"/>
      <c r="F1581" s="144"/>
      <c r="G1581" s="8" t="s">
        <v>325</v>
      </c>
    </row>
    <row r="1582" spans="1:8" ht="24.95" customHeight="1" x14ac:dyDescent="0.3">
      <c r="A1582" s="58"/>
      <c r="B1582" s="49"/>
      <c r="C1582" s="50"/>
      <c r="D1582" s="108"/>
      <c r="E1582" s="3"/>
      <c r="F1582" s="144"/>
      <c r="G1582" s="8" t="s">
        <v>325</v>
      </c>
    </row>
    <row r="1583" spans="1:8" ht="24.95" customHeight="1" x14ac:dyDescent="0.3">
      <c r="A1583" s="58"/>
      <c r="B1583" s="49"/>
      <c r="C1583" s="50"/>
      <c r="D1583" s="108"/>
      <c r="E1583" s="3"/>
      <c r="F1583" s="144"/>
      <c r="G1583" s="8" t="s">
        <v>325</v>
      </c>
    </row>
    <row r="1584" spans="1:8" s="1" customFormat="1" ht="24.95" customHeight="1" x14ac:dyDescent="0.3">
      <c r="A1584" s="58"/>
      <c r="B1584" s="49"/>
      <c r="C1584" s="50"/>
      <c r="D1584" s="108"/>
      <c r="E1584" s="3"/>
      <c r="F1584" s="144"/>
      <c r="G1584" s="8" t="s">
        <v>325</v>
      </c>
      <c r="H1584"/>
    </row>
    <row r="1585" spans="1:8" ht="32.25" customHeight="1" x14ac:dyDescent="0.3">
      <c r="A1585" s="58"/>
      <c r="B1585" s="49"/>
      <c r="C1585" s="50"/>
      <c r="D1585" s="108"/>
      <c r="F1585" s="145"/>
      <c r="G1585" s="8" t="s">
        <v>325</v>
      </c>
    </row>
    <row r="1586" spans="1:8" x14ac:dyDescent="0.3">
      <c r="A1586" s="58"/>
      <c r="B1586" s="49"/>
      <c r="C1586" s="50"/>
      <c r="D1586" s="108"/>
      <c r="E1586" s="2"/>
    </row>
    <row r="1587" spans="1:8" ht="24.95" customHeight="1" x14ac:dyDescent="0.3">
      <c r="A1587" s="58"/>
      <c r="B1587" s="49"/>
      <c r="C1587" s="50"/>
      <c r="D1587" s="108"/>
      <c r="E1587" s="3"/>
    </row>
    <row r="1588" spans="1:8" ht="24.95" customHeight="1" x14ac:dyDescent="0.3">
      <c r="A1588" s="58"/>
      <c r="B1588" s="49"/>
      <c r="C1588" s="50"/>
      <c r="D1588" s="108"/>
      <c r="E1588" s="3"/>
    </row>
    <row r="1589" spans="1:8" ht="24.95" customHeight="1" x14ac:dyDescent="0.3">
      <c r="A1589" s="58"/>
      <c r="B1589" s="49"/>
      <c r="C1589" s="50"/>
      <c r="D1589" s="108"/>
      <c r="E1589" s="3"/>
    </row>
    <row r="1590" spans="1:8" ht="24.95" customHeight="1" x14ac:dyDescent="0.3">
      <c r="A1590" s="58"/>
      <c r="B1590" s="49"/>
      <c r="C1590" s="50"/>
      <c r="D1590" s="108"/>
      <c r="E1590" s="3"/>
    </row>
    <row r="1591" spans="1:8" ht="24.95" customHeight="1" x14ac:dyDescent="0.3">
      <c r="A1591" s="58"/>
      <c r="B1591" s="49"/>
      <c r="C1591" s="50"/>
      <c r="D1591" s="108"/>
      <c r="E1591" s="3"/>
    </row>
    <row r="1592" spans="1:8" ht="24.95" customHeight="1" x14ac:dyDescent="0.3">
      <c r="A1592" s="58"/>
      <c r="B1592" s="49"/>
      <c r="C1592" s="50"/>
      <c r="D1592" s="108"/>
      <c r="E1592" s="3"/>
    </row>
    <row r="1593" spans="1:8" ht="24.95" customHeight="1" x14ac:dyDescent="0.3">
      <c r="A1593" s="58"/>
      <c r="B1593" s="49"/>
      <c r="C1593" s="50"/>
      <c r="D1593" s="108"/>
      <c r="E1593" s="3"/>
    </row>
    <row r="1594" spans="1:8" ht="24.95" customHeight="1" x14ac:dyDescent="0.3">
      <c r="A1594" s="58"/>
      <c r="B1594" s="49"/>
      <c r="C1594" s="50"/>
      <c r="D1594" s="108"/>
      <c r="E1594" s="3"/>
    </row>
    <row r="1595" spans="1:8" ht="24.95" customHeight="1" x14ac:dyDescent="0.3">
      <c r="A1595" s="58"/>
      <c r="B1595" s="49"/>
      <c r="C1595" s="50"/>
      <c r="D1595" s="108"/>
      <c r="E1595" s="3"/>
    </row>
    <row r="1596" spans="1:8" ht="24.95" customHeight="1" x14ac:dyDescent="0.3">
      <c r="A1596" s="59"/>
      <c r="B1596" s="52"/>
      <c r="C1596" s="53"/>
      <c r="D1596" s="109"/>
      <c r="E1596" s="3"/>
      <c r="F1596" s="94"/>
      <c r="G1596" s="1"/>
      <c r="H1596" s="1"/>
    </row>
    <row r="1597" spans="1:8" ht="24.95" customHeight="1" x14ac:dyDescent="0.3">
      <c r="E1597" s="3"/>
      <c r="F1597" s="95"/>
    </row>
    <row r="1598" spans="1:8" ht="24.95" customHeight="1" x14ac:dyDescent="0.2">
      <c r="A1598" s="57" t="s">
        <v>176</v>
      </c>
      <c r="B1598" s="45" t="s">
        <v>177</v>
      </c>
      <c r="C1598" s="45" t="s">
        <v>178</v>
      </c>
      <c r="D1598" s="110" t="s">
        <v>306</v>
      </c>
      <c r="E1598" s="3"/>
      <c r="F1598" s="95" t="s">
        <v>130</v>
      </c>
      <c r="H1598" s="7"/>
    </row>
    <row r="1599" spans="1:8" ht="24.95" customHeight="1" x14ac:dyDescent="0.3">
      <c r="A1599" s="58"/>
      <c r="B1599" s="47"/>
      <c r="C1599" s="48"/>
      <c r="D1599" s="108"/>
      <c r="E1599" s="3"/>
      <c r="F1599" s="90" t="s">
        <v>170</v>
      </c>
      <c r="G1599" s="7"/>
      <c r="H1599" s="8"/>
    </row>
    <row r="1600" spans="1:8" ht="24.95" customHeight="1" x14ac:dyDescent="0.3">
      <c r="A1600" s="58"/>
      <c r="B1600" s="47"/>
      <c r="C1600" s="48"/>
      <c r="D1600" s="108"/>
      <c r="E1600" s="3"/>
      <c r="F1600" s="91" t="s">
        <v>327</v>
      </c>
      <c r="G1600" s="83" t="s">
        <v>332</v>
      </c>
      <c r="H1600" s="6"/>
    </row>
    <row r="1601" spans="1:7" ht="24.95" customHeight="1" x14ac:dyDescent="0.3">
      <c r="A1601" s="58"/>
      <c r="B1601" s="47"/>
      <c r="C1601" s="48"/>
      <c r="D1601" s="108"/>
      <c r="E1601" s="3"/>
      <c r="F1601" s="90" t="s">
        <v>331</v>
      </c>
      <c r="G1601" s="7"/>
    </row>
    <row r="1602" spans="1:7" ht="24.95" customHeight="1" x14ac:dyDescent="0.3">
      <c r="A1602" s="58"/>
      <c r="B1602" s="47"/>
      <c r="C1602" s="48"/>
      <c r="D1602" s="108"/>
      <c r="E1602" s="3"/>
      <c r="F1602" s="92"/>
      <c r="G1602" s="61"/>
    </row>
    <row r="1603" spans="1:7" ht="24.95" customHeight="1" x14ac:dyDescent="0.3">
      <c r="A1603" s="58"/>
      <c r="B1603" s="47"/>
      <c r="C1603" s="48"/>
      <c r="D1603" s="108"/>
      <c r="E1603" s="3"/>
      <c r="F1603" s="90" t="s">
        <v>333</v>
      </c>
      <c r="G1603" s="7" t="s">
        <v>325</v>
      </c>
    </row>
    <row r="1604" spans="1:7" ht="24.95" customHeight="1" x14ac:dyDescent="0.3">
      <c r="A1604" s="58"/>
      <c r="B1604" s="49"/>
      <c r="C1604" s="50"/>
      <c r="D1604" s="108"/>
      <c r="E1604" s="3"/>
    </row>
    <row r="1605" spans="1:7" ht="24.95" customHeight="1" x14ac:dyDescent="0.3">
      <c r="A1605" s="58"/>
      <c r="B1605" s="49"/>
      <c r="C1605" s="50"/>
      <c r="D1605" s="108"/>
      <c r="E1605" s="3"/>
      <c r="F1605" s="93" t="s">
        <v>328</v>
      </c>
    </row>
    <row r="1606" spans="1:7" ht="24.95" customHeight="1" x14ac:dyDescent="0.3">
      <c r="A1606" s="58"/>
      <c r="B1606" s="49"/>
      <c r="C1606" s="50"/>
      <c r="D1606" s="108"/>
      <c r="E1606" s="3"/>
      <c r="F1606" s="90" t="s">
        <v>358</v>
      </c>
      <c r="G1606" s="7" t="s">
        <v>325</v>
      </c>
    </row>
    <row r="1607" spans="1:7" ht="24.95" customHeight="1" x14ac:dyDescent="0.3">
      <c r="A1607" s="58"/>
      <c r="B1607" s="49"/>
      <c r="C1607" s="50"/>
      <c r="D1607" s="108"/>
      <c r="E1607" s="3"/>
      <c r="F1607" s="90" t="s">
        <v>359</v>
      </c>
      <c r="G1607" s="7" t="s">
        <v>325</v>
      </c>
    </row>
    <row r="1608" spans="1:7" ht="24.95" customHeight="1" x14ac:dyDescent="0.3">
      <c r="A1608" s="58"/>
      <c r="B1608" s="49"/>
      <c r="C1608" s="50"/>
      <c r="D1608" s="108"/>
      <c r="E1608" s="3"/>
      <c r="F1608" s="143" t="s">
        <v>360</v>
      </c>
      <c r="G1608" s="8" t="s">
        <v>325</v>
      </c>
    </row>
    <row r="1609" spans="1:7" ht="24.95" customHeight="1" x14ac:dyDescent="0.3">
      <c r="A1609" s="58"/>
      <c r="B1609" s="49"/>
      <c r="C1609" s="50"/>
      <c r="D1609" s="108"/>
      <c r="E1609" s="3"/>
      <c r="F1609" s="144"/>
      <c r="G1609" s="8" t="s">
        <v>325</v>
      </c>
    </row>
    <row r="1610" spans="1:7" ht="24.95" customHeight="1" x14ac:dyDescent="0.3">
      <c r="A1610" s="58"/>
      <c r="B1610" s="49"/>
      <c r="C1610" s="50"/>
      <c r="D1610" s="108"/>
      <c r="E1610" s="3"/>
      <c r="F1610" s="144"/>
      <c r="G1610" s="8" t="s">
        <v>325</v>
      </c>
    </row>
    <row r="1611" spans="1:7" ht="24.95" customHeight="1" x14ac:dyDescent="0.3">
      <c r="A1611" s="58"/>
      <c r="B1611" s="49"/>
      <c r="C1611" s="50"/>
      <c r="D1611" s="108"/>
      <c r="E1611" s="3"/>
      <c r="F1611" s="144"/>
      <c r="G1611" s="8" t="s">
        <v>325</v>
      </c>
    </row>
    <row r="1612" spans="1:7" ht="24.95" customHeight="1" x14ac:dyDescent="0.3">
      <c r="A1612" s="58"/>
      <c r="B1612" s="49"/>
      <c r="C1612" s="50"/>
      <c r="D1612" s="108"/>
      <c r="E1612" s="3"/>
      <c r="F1612" s="144"/>
      <c r="G1612" s="8" t="s">
        <v>325</v>
      </c>
    </row>
    <row r="1613" spans="1:7" ht="24.95" customHeight="1" x14ac:dyDescent="0.3">
      <c r="A1613" s="58"/>
      <c r="B1613" s="49"/>
      <c r="C1613" s="50"/>
      <c r="D1613" s="108"/>
      <c r="E1613" s="3"/>
      <c r="F1613" s="144"/>
      <c r="G1613" s="8" t="s">
        <v>325</v>
      </c>
    </row>
    <row r="1614" spans="1:7" ht="24.95" customHeight="1" x14ac:dyDescent="0.3">
      <c r="A1614" s="58"/>
      <c r="B1614" s="49"/>
      <c r="C1614" s="50"/>
      <c r="D1614" s="108"/>
      <c r="E1614" s="3"/>
      <c r="F1614" s="144"/>
      <c r="G1614" s="8" t="s">
        <v>325</v>
      </c>
    </row>
    <row r="1615" spans="1:7" ht="24.95" customHeight="1" x14ac:dyDescent="0.3">
      <c r="A1615" s="58"/>
      <c r="B1615" s="49"/>
      <c r="C1615" s="50"/>
      <c r="D1615" s="108"/>
      <c r="E1615" s="3"/>
      <c r="F1615" s="144"/>
      <c r="G1615" s="8" t="s">
        <v>325</v>
      </c>
    </row>
    <row r="1616" spans="1:7" ht="24.95" customHeight="1" x14ac:dyDescent="0.3">
      <c r="A1616" s="58"/>
      <c r="B1616" s="49"/>
      <c r="C1616" s="50"/>
      <c r="D1616" s="108"/>
      <c r="E1616" s="3"/>
      <c r="F1616" s="144"/>
      <c r="G1616" s="8" t="s">
        <v>325</v>
      </c>
    </row>
    <row r="1617" spans="1:8" s="1" customFormat="1" ht="24.95" customHeight="1" x14ac:dyDescent="0.3">
      <c r="A1617" s="58"/>
      <c r="B1617" s="49"/>
      <c r="C1617" s="50"/>
      <c r="D1617" s="108"/>
      <c r="E1617" s="3"/>
      <c r="F1617" s="144"/>
      <c r="G1617" s="8" t="s">
        <v>325</v>
      </c>
      <c r="H1617" s="3"/>
    </row>
    <row r="1618" spans="1:8" ht="28.5" customHeight="1" x14ac:dyDescent="0.3">
      <c r="A1618" s="58"/>
      <c r="B1618" s="49"/>
      <c r="C1618" s="50"/>
      <c r="D1618" s="108"/>
      <c r="F1618" s="145"/>
      <c r="G1618" s="8" t="s">
        <v>325</v>
      </c>
      <c r="H1618" s="61"/>
    </row>
    <row r="1619" spans="1:8" x14ac:dyDescent="0.3">
      <c r="A1619" s="58"/>
      <c r="B1619" s="49"/>
      <c r="C1619" s="50"/>
      <c r="D1619" s="108"/>
      <c r="E1619" s="2"/>
      <c r="H1619" s="63"/>
    </row>
    <row r="1620" spans="1:8" ht="24.95" customHeight="1" x14ac:dyDescent="0.3">
      <c r="A1620" s="58"/>
      <c r="B1620" s="49"/>
      <c r="C1620" s="50"/>
      <c r="D1620" s="108"/>
      <c r="E1620" s="3"/>
      <c r="H1620" s="64"/>
    </row>
    <row r="1621" spans="1:8" ht="24.95" customHeight="1" x14ac:dyDescent="0.3">
      <c r="A1621" s="58"/>
      <c r="B1621" s="49"/>
      <c r="C1621" s="50"/>
      <c r="D1621" s="108"/>
      <c r="E1621" s="3"/>
      <c r="H1621" s="63"/>
    </row>
    <row r="1622" spans="1:8" ht="24.95" customHeight="1" x14ac:dyDescent="0.3">
      <c r="A1622" s="58"/>
      <c r="B1622" s="49"/>
      <c r="C1622" s="50"/>
      <c r="D1622" s="108"/>
      <c r="E1622" s="3"/>
      <c r="H1622" s="61"/>
    </row>
    <row r="1623" spans="1:8" ht="24.95" customHeight="1" x14ac:dyDescent="0.3">
      <c r="A1623" s="58"/>
      <c r="B1623" s="49"/>
      <c r="C1623" s="50"/>
      <c r="D1623" s="108"/>
      <c r="E1623" s="3"/>
    </row>
    <row r="1624" spans="1:8" ht="24.95" customHeight="1" x14ac:dyDescent="0.3">
      <c r="A1624" s="58"/>
      <c r="B1624" s="49"/>
      <c r="C1624" s="50"/>
      <c r="D1624" s="108"/>
      <c r="E1624" s="3"/>
    </row>
    <row r="1625" spans="1:8" ht="24.95" customHeight="1" x14ac:dyDescent="0.3">
      <c r="A1625" s="58"/>
      <c r="B1625" s="49"/>
      <c r="C1625" s="50"/>
      <c r="D1625" s="108"/>
      <c r="E1625" s="3"/>
    </row>
    <row r="1626" spans="1:8" ht="24.95" customHeight="1" x14ac:dyDescent="0.3">
      <c r="A1626" s="58"/>
      <c r="B1626" s="49"/>
      <c r="C1626" s="50"/>
      <c r="D1626" s="108"/>
      <c r="E1626" s="3"/>
    </row>
    <row r="1627" spans="1:8" ht="24.95" customHeight="1" x14ac:dyDescent="0.3">
      <c r="A1627" s="58"/>
      <c r="B1627" s="49"/>
      <c r="C1627" s="50"/>
      <c r="D1627" s="108"/>
      <c r="E1627" s="3"/>
    </row>
    <row r="1628" spans="1:8" ht="24.95" customHeight="1" x14ac:dyDescent="0.3">
      <c r="A1628" s="58"/>
      <c r="B1628" s="49"/>
      <c r="C1628" s="50"/>
      <c r="D1628" s="108"/>
      <c r="E1628" s="3"/>
    </row>
    <row r="1629" spans="1:8" ht="24.95" customHeight="1" x14ac:dyDescent="0.3">
      <c r="A1629" s="59"/>
      <c r="B1629" s="52"/>
      <c r="C1629" s="53"/>
      <c r="D1629" s="109"/>
      <c r="E1629" s="3"/>
    </row>
    <row r="1630" spans="1:8" ht="24.95" customHeight="1" x14ac:dyDescent="0.3">
      <c r="E1630" s="3"/>
      <c r="F1630" s="96"/>
    </row>
    <row r="1631" spans="1:8" ht="24.95" customHeight="1" x14ac:dyDescent="0.2">
      <c r="A1631" s="57" t="s">
        <v>176</v>
      </c>
      <c r="B1631" s="45" t="s">
        <v>177</v>
      </c>
      <c r="C1631" s="45" t="s">
        <v>178</v>
      </c>
      <c r="D1631" s="110" t="s">
        <v>306</v>
      </c>
      <c r="E1631" s="3"/>
      <c r="F1631" s="95" t="s">
        <v>132</v>
      </c>
      <c r="H1631" s="7"/>
    </row>
    <row r="1632" spans="1:8" ht="24.95" customHeight="1" x14ac:dyDescent="0.3">
      <c r="A1632" s="58"/>
      <c r="B1632" s="47"/>
      <c r="C1632" s="48"/>
      <c r="D1632" s="108"/>
      <c r="E1632" s="3"/>
      <c r="F1632" s="90" t="s">
        <v>170</v>
      </c>
      <c r="G1632" s="7"/>
      <c r="H1632" s="8"/>
    </row>
    <row r="1633" spans="1:8" ht="24.95" customHeight="1" x14ac:dyDescent="0.3">
      <c r="A1633" s="58"/>
      <c r="B1633" s="47"/>
      <c r="C1633" s="48"/>
      <c r="D1633" s="108"/>
      <c r="E1633" s="3"/>
      <c r="F1633" s="91" t="s">
        <v>327</v>
      </c>
      <c r="G1633" s="83" t="s">
        <v>332</v>
      </c>
      <c r="H1633" s="6"/>
    </row>
    <row r="1634" spans="1:8" ht="24.95" customHeight="1" x14ac:dyDescent="0.3">
      <c r="A1634" s="58"/>
      <c r="B1634" s="47"/>
      <c r="C1634" s="48"/>
      <c r="D1634" s="108"/>
      <c r="E1634" s="3"/>
      <c r="F1634" s="90" t="s">
        <v>331</v>
      </c>
      <c r="G1634" s="7"/>
    </row>
    <row r="1635" spans="1:8" ht="24.95" customHeight="1" x14ac:dyDescent="0.3">
      <c r="A1635" s="58"/>
      <c r="B1635" s="47"/>
      <c r="C1635" s="48"/>
      <c r="D1635" s="108"/>
      <c r="E1635" s="3"/>
      <c r="F1635" s="92"/>
      <c r="G1635" s="61"/>
    </row>
    <row r="1636" spans="1:8" ht="24.95" customHeight="1" x14ac:dyDescent="0.3">
      <c r="A1636" s="58"/>
      <c r="B1636" s="47"/>
      <c r="C1636" s="48"/>
      <c r="D1636" s="108"/>
      <c r="E1636" s="3"/>
      <c r="F1636" s="90" t="s">
        <v>333</v>
      </c>
      <c r="G1636" s="7" t="s">
        <v>325</v>
      </c>
    </row>
    <row r="1637" spans="1:8" ht="24.95" customHeight="1" x14ac:dyDescent="0.3">
      <c r="A1637" s="58"/>
      <c r="B1637" s="49"/>
      <c r="C1637" s="50"/>
      <c r="D1637" s="108"/>
      <c r="E1637" s="3"/>
    </row>
    <row r="1638" spans="1:8" ht="24.95" customHeight="1" x14ac:dyDescent="0.3">
      <c r="A1638" s="58"/>
      <c r="B1638" s="49"/>
      <c r="C1638" s="50"/>
      <c r="D1638" s="108"/>
      <c r="E1638" s="3"/>
      <c r="F1638" s="93" t="s">
        <v>328</v>
      </c>
    </row>
    <row r="1639" spans="1:8" ht="24.95" customHeight="1" x14ac:dyDescent="0.3">
      <c r="A1639" s="58"/>
      <c r="B1639" s="49"/>
      <c r="C1639" s="50"/>
      <c r="D1639" s="108"/>
      <c r="E1639" s="3"/>
      <c r="F1639" s="90" t="s">
        <v>358</v>
      </c>
      <c r="G1639" s="7" t="s">
        <v>325</v>
      </c>
    </row>
    <row r="1640" spans="1:8" ht="24.95" customHeight="1" x14ac:dyDescent="0.3">
      <c r="A1640" s="58"/>
      <c r="B1640" s="49"/>
      <c r="C1640" s="50"/>
      <c r="D1640" s="108"/>
      <c r="E1640" s="3"/>
      <c r="F1640" s="90" t="s">
        <v>359</v>
      </c>
      <c r="G1640" s="7" t="s">
        <v>325</v>
      </c>
    </row>
    <row r="1641" spans="1:8" ht="24.95" customHeight="1" x14ac:dyDescent="0.3">
      <c r="A1641" s="58"/>
      <c r="B1641" s="49"/>
      <c r="C1641" s="50"/>
      <c r="D1641" s="108"/>
      <c r="E1641" s="3"/>
      <c r="F1641" s="143" t="s">
        <v>360</v>
      </c>
      <c r="G1641" s="8" t="s">
        <v>325</v>
      </c>
    </row>
    <row r="1642" spans="1:8" ht="24.95" customHeight="1" x14ac:dyDescent="0.3">
      <c r="A1642" s="58"/>
      <c r="B1642" s="49"/>
      <c r="C1642" s="50"/>
      <c r="D1642" s="108"/>
      <c r="E1642" s="3"/>
      <c r="F1642" s="144"/>
      <c r="G1642" s="8" t="s">
        <v>325</v>
      </c>
    </row>
    <row r="1643" spans="1:8" ht="24.95" customHeight="1" x14ac:dyDescent="0.3">
      <c r="A1643" s="58"/>
      <c r="B1643" s="49"/>
      <c r="C1643" s="50"/>
      <c r="D1643" s="108"/>
      <c r="E1643" s="3"/>
      <c r="F1643" s="144"/>
      <c r="G1643" s="8" t="s">
        <v>325</v>
      </c>
    </row>
    <row r="1644" spans="1:8" ht="24.95" customHeight="1" x14ac:dyDescent="0.3">
      <c r="A1644" s="58"/>
      <c r="B1644" s="49"/>
      <c r="C1644" s="50"/>
      <c r="D1644" s="108"/>
      <c r="E1644" s="3"/>
      <c r="F1644" s="144"/>
      <c r="G1644" s="8" t="s">
        <v>325</v>
      </c>
    </row>
    <row r="1645" spans="1:8" ht="24.95" customHeight="1" x14ac:dyDescent="0.3">
      <c r="A1645" s="58"/>
      <c r="B1645" s="49"/>
      <c r="C1645" s="50"/>
      <c r="D1645" s="108"/>
      <c r="E1645" s="3"/>
      <c r="F1645" s="144"/>
      <c r="G1645" s="8" t="s">
        <v>325</v>
      </c>
    </row>
    <row r="1646" spans="1:8" ht="24.95" customHeight="1" x14ac:dyDescent="0.3">
      <c r="A1646" s="58"/>
      <c r="B1646" s="49"/>
      <c r="C1646" s="50"/>
      <c r="D1646" s="108"/>
      <c r="E1646" s="3"/>
      <c r="F1646" s="144"/>
      <c r="G1646" s="8" t="s">
        <v>325</v>
      </c>
    </row>
    <row r="1647" spans="1:8" ht="24.95" customHeight="1" x14ac:dyDescent="0.3">
      <c r="A1647" s="58"/>
      <c r="B1647" s="49"/>
      <c r="C1647" s="50"/>
      <c r="D1647" s="108"/>
      <c r="E1647" s="3"/>
      <c r="F1647" s="144"/>
      <c r="G1647" s="8" t="s">
        <v>325</v>
      </c>
    </row>
    <row r="1648" spans="1:8" ht="24.95" customHeight="1" x14ac:dyDescent="0.3">
      <c r="A1648" s="58"/>
      <c r="B1648" s="49"/>
      <c r="C1648" s="50"/>
      <c r="D1648" s="108"/>
      <c r="E1648" s="3"/>
      <c r="F1648" s="144"/>
      <c r="G1648" s="8" t="s">
        <v>325</v>
      </c>
    </row>
    <row r="1649" spans="1:8" ht="24.95" customHeight="1" x14ac:dyDescent="0.3">
      <c r="A1649" s="58"/>
      <c r="B1649" s="49"/>
      <c r="C1649" s="50"/>
      <c r="D1649" s="108"/>
      <c r="E1649" s="3"/>
      <c r="F1649" s="144"/>
      <c r="G1649" s="8" t="s">
        <v>325</v>
      </c>
    </row>
    <row r="1650" spans="1:8" ht="24.95" customHeight="1" x14ac:dyDescent="0.3">
      <c r="A1650" s="58"/>
      <c r="B1650" s="49"/>
      <c r="C1650" s="50"/>
      <c r="D1650" s="108"/>
      <c r="E1650" s="3"/>
      <c r="F1650" s="144"/>
      <c r="G1650" s="8" t="s">
        <v>325</v>
      </c>
    </row>
    <row r="1651" spans="1:8" ht="24.95" customHeight="1" x14ac:dyDescent="0.3">
      <c r="A1651" s="58"/>
      <c r="B1651" s="49"/>
      <c r="C1651" s="50"/>
      <c r="D1651" s="108"/>
      <c r="E1651" s="3"/>
      <c r="F1651" s="145"/>
      <c r="G1651" s="8" t="s">
        <v>325</v>
      </c>
    </row>
    <row r="1652" spans="1:8" ht="24.95" customHeight="1" x14ac:dyDescent="0.3">
      <c r="A1652" s="58"/>
      <c r="B1652" s="49"/>
      <c r="C1652" s="50"/>
      <c r="D1652" s="108"/>
      <c r="E1652" s="3"/>
    </row>
    <row r="1653" spans="1:8" ht="24.95" customHeight="1" x14ac:dyDescent="0.3">
      <c r="A1653" s="58"/>
      <c r="B1653" s="49"/>
      <c r="C1653" s="50"/>
      <c r="D1653" s="108"/>
      <c r="E1653" s="3"/>
    </row>
    <row r="1654" spans="1:8" ht="24.95" customHeight="1" x14ac:dyDescent="0.3">
      <c r="A1654" s="58"/>
      <c r="B1654" s="49"/>
      <c r="C1654" s="50"/>
      <c r="D1654" s="108"/>
      <c r="E1654" s="3"/>
    </row>
    <row r="1655" spans="1:8" ht="24.95" customHeight="1" x14ac:dyDescent="0.3">
      <c r="A1655" s="58"/>
      <c r="B1655" s="49"/>
      <c r="C1655" s="50"/>
      <c r="D1655" s="108"/>
      <c r="E1655" s="3"/>
    </row>
    <row r="1656" spans="1:8" ht="24.95" customHeight="1" x14ac:dyDescent="0.3">
      <c r="A1656" s="58"/>
      <c r="B1656" s="49"/>
      <c r="C1656" s="50"/>
      <c r="D1656" s="108"/>
      <c r="E1656" s="3"/>
    </row>
    <row r="1657" spans="1:8" ht="24.95" customHeight="1" x14ac:dyDescent="0.3">
      <c r="A1657" s="58"/>
      <c r="B1657" s="49"/>
      <c r="C1657" s="50"/>
      <c r="D1657" s="108"/>
      <c r="E1657" s="3"/>
    </row>
    <row r="1658" spans="1:8" ht="24.95" customHeight="1" x14ac:dyDescent="0.3">
      <c r="A1658" s="58"/>
      <c r="B1658" s="49"/>
      <c r="C1658" s="50"/>
      <c r="D1658" s="108"/>
      <c r="E1658" s="3"/>
    </row>
    <row r="1659" spans="1:8" ht="24.95" customHeight="1" x14ac:dyDescent="0.3">
      <c r="A1659" s="58"/>
      <c r="B1659" s="49"/>
      <c r="C1659" s="50"/>
      <c r="D1659" s="108"/>
      <c r="E1659" s="3"/>
    </row>
    <row r="1660" spans="1:8" ht="24.95" customHeight="1" x14ac:dyDescent="0.3">
      <c r="A1660" s="58"/>
      <c r="B1660" s="49"/>
      <c r="C1660" s="50"/>
      <c r="D1660" s="108"/>
      <c r="E1660" s="3"/>
    </row>
    <row r="1661" spans="1:8" ht="24.95" customHeight="1" x14ac:dyDescent="0.3">
      <c r="A1661" s="58"/>
      <c r="B1661" s="49"/>
      <c r="C1661" s="50"/>
      <c r="D1661" s="108"/>
      <c r="E1661" s="3"/>
    </row>
    <row r="1662" spans="1:8" ht="24.95" customHeight="1" x14ac:dyDescent="0.3">
      <c r="A1662" s="59"/>
      <c r="B1662" s="52"/>
      <c r="C1662" s="53"/>
      <c r="D1662" s="109"/>
      <c r="E1662" s="3"/>
      <c r="F1662" s="94"/>
      <c r="G1662" s="1"/>
      <c r="H1662" s="1"/>
    </row>
    <row r="1663" spans="1:8" ht="24.95" customHeight="1" x14ac:dyDescent="0.3">
      <c r="E1663" s="3"/>
      <c r="F1663" s="95"/>
    </row>
    <row r="1664" spans="1:8" ht="24.95" customHeight="1" x14ac:dyDescent="0.2">
      <c r="A1664" s="57" t="s">
        <v>176</v>
      </c>
      <c r="B1664" s="45" t="s">
        <v>177</v>
      </c>
      <c r="C1664" s="45" t="s">
        <v>178</v>
      </c>
      <c r="D1664" s="110" t="s">
        <v>179</v>
      </c>
      <c r="E1664" s="3"/>
      <c r="F1664" s="95" t="s">
        <v>133</v>
      </c>
      <c r="H1664" s="7"/>
    </row>
    <row r="1665" spans="1:8" ht="24.95" customHeight="1" x14ac:dyDescent="0.3">
      <c r="A1665" s="58"/>
      <c r="B1665" s="47"/>
      <c r="C1665" s="48"/>
      <c r="D1665" s="108"/>
      <c r="E1665" s="3"/>
      <c r="F1665" s="90" t="s">
        <v>170</v>
      </c>
      <c r="G1665" s="7"/>
      <c r="H1665" s="8"/>
    </row>
    <row r="1666" spans="1:8" ht="24.95" customHeight="1" x14ac:dyDescent="0.3">
      <c r="A1666" s="58"/>
      <c r="B1666" s="47"/>
      <c r="C1666" s="48"/>
      <c r="D1666" s="108"/>
      <c r="E1666" s="3"/>
      <c r="F1666" s="91" t="s">
        <v>327</v>
      </c>
      <c r="G1666" s="83" t="s">
        <v>332</v>
      </c>
      <c r="H1666" s="6"/>
    </row>
    <row r="1667" spans="1:8" ht="24.95" customHeight="1" x14ac:dyDescent="0.3">
      <c r="A1667" s="58"/>
      <c r="B1667" s="47"/>
      <c r="C1667" s="48"/>
      <c r="D1667" s="108"/>
      <c r="E1667" s="3"/>
      <c r="F1667" s="90" t="s">
        <v>331</v>
      </c>
      <c r="G1667" s="7"/>
    </row>
    <row r="1668" spans="1:8" ht="24.95" customHeight="1" x14ac:dyDescent="0.3">
      <c r="A1668" s="58"/>
      <c r="B1668" s="47"/>
      <c r="C1668" s="48"/>
      <c r="D1668" s="108"/>
      <c r="E1668" s="3"/>
      <c r="F1668" s="92"/>
      <c r="G1668" s="61"/>
    </row>
    <row r="1669" spans="1:8" ht="24.95" customHeight="1" x14ac:dyDescent="0.3">
      <c r="A1669" s="58"/>
      <c r="B1669" s="47"/>
      <c r="C1669" s="48"/>
      <c r="D1669" s="108"/>
      <c r="E1669" s="3"/>
      <c r="F1669" s="90" t="s">
        <v>333</v>
      </c>
      <c r="G1669" s="7" t="s">
        <v>325</v>
      </c>
    </row>
    <row r="1670" spans="1:8" ht="24.95" customHeight="1" x14ac:dyDescent="0.3">
      <c r="A1670" s="58"/>
      <c r="B1670" s="49"/>
      <c r="C1670" s="50"/>
      <c r="D1670" s="108"/>
      <c r="E1670" s="3"/>
    </row>
    <row r="1671" spans="1:8" ht="24.95" customHeight="1" x14ac:dyDescent="0.3">
      <c r="A1671" s="58"/>
      <c r="B1671" s="49"/>
      <c r="C1671" s="50"/>
      <c r="D1671" s="108"/>
      <c r="E1671" s="3"/>
      <c r="F1671" s="93" t="s">
        <v>328</v>
      </c>
    </row>
    <row r="1672" spans="1:8" ht="24.95" customHeight="1" x14ac:dyDescent="0.3">
      <c r="A1672" s="58"/>
      <c r="B1672" s="49"/>
      <c r="C1672" s="50"/>
      <c r="D1672" s="108"/>
      <c r="E1672" s="3"/>
      <c r="F1672" s="90" t="s">
        <v>358</v>
      </c>
      <c r="G1672" s="7" t="s">
        <v>325</v>
      </c>
    </row>
    <row r="1673" spans="1:8" ht="24.95" customHeight="1" x14ac:dyDescent="0.3">
      <c r="A1673" s="58"/>
      <c r="B1673" s="49"/>
      <c r="C1673" s="50"/>
      <c r="D1673" s="108"/>
      <c r="E1673" s="3"/>
      <c r="F1673" s="90" t="s">
        <v>359</v>
      </c>
      <c r="G1673" s="7" t="s">
        <v>325</v>
      </c>
    </row>
    <row r="1674" spans="1:8" ht="24.95" customHeight="1" x14ac:dyDescent="0.3">
      <c r="A1674" s="58"/>
      <c r="B1674" s="49"/>
      <c r="C1674" s="50"/>
      <c r="D1674" s="108"/>
      <c r="E1674" s="3"/>
      <c r="F1674" s="143" t="s">
        <v>360</v>
      </c>
      <c r="G1674" s="8" t="s">
        <v>325</v>
      </c>
    </row>
    <row r="1675" spans="1:8" ht="24.95" customHeight="1" x14ac:dyDescent="0.3">
      <c r="A1675" s="58"/>
      <c r="B1675" s="49"/>
      <c r="C1675" s="50"/>
      <c r="D1675" s="108"/>
      <c r="E1675" s="3"/>
      <c r="F1675" s="144"/>
      <c r="G1675" s="8" t="s">
        <v>325</v>
      </c>
    </row>
    <row r="1676" spans="1:8" ht="24.95" customHeight="1" x14ac:dyDescent="0.3">
      <c r="A1676" s="58"/>
      <c r="B1676" s="49"/>
      <c r="C1676" s="50"/>
      <c r="D1676" s="108"/>
      <c r="E1676" s="3"/>
      <c r="F1676" s="144"/>
      <c r="G1676" s="8" t="s">
        <v>325</v>
      </c>
    </row>
    <row r="1677" spans="1:8" ht="24.95" customHeight="1" x14ac:dyDescent="0.3">
      <c r="A1677" s="58"/>
      <c r="B1677" s="49"/>
      <c r="C1677" s="50"/>
      <c r="D1677" s="108"/>
      <c r="E1677" s="3"/>
      <c r="F1677" s="144"/>
      <c r="G1677" s="8" t="s">
        <v>325</v>
      </c>
    </row>
    <row r="1678" spans="1:8" ht="24.95" customHeight="1" x14ac:dyDescent="0.3">
      <c r="A1678" s="58"/>
      <c r="B1678" s="49"/>
      <c r="C1678" s="50"/>
      <c r="D1678" s="108"/>
      <c r="E1678" s="3"/>
      <c r="F1678" s="144"/>
      <c r="G1678" s="8" t="s">
        <v>325</v>
      </c>
    </row>
    <row r="1679" spans="1:8" ht="24.95" customHeight="1" x14ac:dyDescent="0.3">
      <c r="A1679" s="58"/>
      <c r="B1679" s="49"/>
      <c r="C1679" s="50"/>
      <c r="D1679" s="108"/>
      <c r="E1679" s="3"/>
      <c r="F1679" s="144"/>
      <c r="G1679" s="8" t="s">
        <v>325</v>
      </c>
    </row>
    <row r="1680" spans="1:8" ht="24.95" customHeight="1" x14ac:dyDescent="0.3">
      <c r="A1680" s="58"/>
      <c r="B1680" s="49"/>
      <c r="C1680" s="50"/>
      <c r="D1680" s="108"/>
      <c r="E1680" s="3"/>
      <c r="F1680" s="144"/>
      <c r="G1680" s="8" t="s">
        <v>325</v>
      </c>
    </row>
    <row r="1681" spans="1:8" ht="24.95" customHeight="1" x14ac:dyDescent="0.3">
      <c r="A1681" s="58"/>
      <c r="B1681" s="49"/>
      <c r="C1681" s="50"/>
      <c r="D1681" s="108"/>
      <c r="E1681" s="3"/>
      <c r="F1681" s="144"/>
      <c r="G1681" s="8" t="s">
        <v>325</v>
      </c>
    </row>
    <row r="1682" spans="1:8" ht="24.95" customHeight="1" x14ac:dyDescent="0.3">
      <c r="A1682" s="58"/>
      <c r="B1682" s="49"/>
      <c r="C1682" s="50"/>
      <c r="D1682" s="108"/>
      <c r="E1682" s="3"/>
      <c r="F1682" s="144"/>
      <c r="G1682" s="8" t="s">
        <v>325</v>
      </c>
    </row>
    <row r="1683" spans="1:8" ht="24.95" customHeight="1" x14ac:dyDescent="0.3">
      <c r="A1683" s="58"/>
      <c r="B1683" s="49"/>
      <c r="C1683" s="50"/>
      <c r="D1683" s="108"/>
      <c r="E1683" s="3"/>
      <c r="F1683" s="144"/>
      <c r="G1683" s="8" t="s">
        <v>325</v>
      </c>
    </row>
    <row r="1684" spans="1:8" ht="24.95" customHeight="1" x14ac:dyDescent="0.3">
      <c r="A1684" s="58"/>
      <c r="B1684" s="49"/>
      <c r="C1684" s="50"/>
      <c r="D1684" s="108"/>
      <c r="E1684" s="3"/>
      <c r="F1684" s="145"/>
      <c r="G1684" s="8" t="s">
        <v>325</v>
      </c>
    </row>
    <row r="1685" spans="1:8" ht="24.95" customHeight="1" x14ac:dyDescent="0.3">
      <c r="A1685" s="58"/>
      <c r="B1685" s="49"/>
      <c r="C1685" s="50"/>
      <c r="D1685" s="108"/>
      <c r="E1685" s="3"/>
    </row>
    <row r="1686" spans="1:8" ht="24.95" customHeight="1" x14ac:dyDescent="0.3">
      <c r="A1686" s="58"/>
      <c r="B1686" s="49"/>
      <c r="C1686" s="50"/>
      <c r="D1686" s="108"/>
      <c r="E1686" s="3"/>
    </row>
    <row r="1687" spans="1:8" ht="24.95" customHeight="1" x14ac:dyDescent="0.3">
      <c r="A1687" s="58"/>
      <c r="B1687" s="49"/>
      <c r="C1687" s="50"/>
      <c r="D1687" s="108"/>
      <c r="E1687" s="3"/>
    </row>
    <row r="1688" spans="1:8" ht="24.95" customHeight="1" x14ac:dyDescent="0.3">
      <c r="A1688" s="58"/>
      <c r="B1688" s="49"/>
      <c r="C1688" s="50"/>
      <c r="D1688" s="108"/>
      <c r="E1688" s="3"/>
    </row>
    <row r="1689" spans="1:8" ht="24.95" customHeight="1" x14ac:dyDescent="0.3">
      <c r="A1689" s="58"/>
      <c r="B1689" s="49"/>
      <c r="C1689" s="50"/>
      <c r="D1689" s="108"/>
      <c r="E1689" s="3"/>
    </row>
    <row r="1690" spans="1:8" ht="24.95" customHeight="1" x14ac:dyDescent="0.3">
      <c r="A1690" s="58"/>
      <c r="B1690" s="49"/>
      <c r="C1690" s="50"/>
      <c r="D1690" s="108"/>
      <c r="E1690" s="3"/>
    </row>
    <row r="1691" spans="1:8" ht="24.95" customHeight="1" x14ac:dyDescent="0.3">
      <c r="A1691" s="58"/>
      <c r="B1691" s="49"/>
      <c r="C1691" s="50"/>
      <c r="D1691" s="108"/>
      <c r="E1691" s="3"/>
    </row>
    <row r="1692" spans="1:8" ht="24.95" customHeight="1" x14ac:dyDescent="0.3">
      <c r="A1692" s="58"/>
      <c r="B1692" s="49"/>
      <c r="C1692" s="50"/>
      <c r="D1692" s="108"/>
      <c r="E1692" s="3"/>
    </row>
    <row r="1693" spans="1:8" ht="24.95" customHeight="1" x14ac:dyDescent="0.3">
      <c r="A1693" s="58"/>
      <c r="B1693" s="49"/>
      <c r="C1693" s="50"/>
      <c r="D1693" s="108"/>
      <c r="E1693" s="3"/>
    </row>
    <row r="1694" spans="1:8" ht="24.95" customHeight="1" x14ac:dyDescent="0.3">
      <c r="A1694" s="58"/>
      <c r="B1694" s="49"/>
      <c r="C1694" s="50"/>
      <c r="D1694" s="108"/>
      <c r="E1694" s="3"/>
    </row>
    <row r="1695" spans="1:8" ht="24.95" customHeight="1" x14ac:dyDescent="0.3">
      <c r="A1695" s="59"/>
      <c r="B1695" s="52"/>
      <c r="C1695" s="53"/>
      <c r="D1695" s="109"/>
      <c r="E1695" s="3"/>
      <c r="F1695" s="94"/>
      <c r="G1695" s="1"/>
      <c r="H1695" s="1"/>
    </row>
    <row r="1696" spans="1:8" s="1" customFormat="1" ht="24.95" customHeight="1" x14ac:dyDescent="0.3">
      <c r="A1696" s="66" t="s">
        <v>307</v>
      </c>
      <c r="B1696" s="44"/>
      <c r="C1696" s="44"/>
      <c r="D1696" s="106"/>
      <c r="E1696" s="3"/>
      <c r="F1696" s="95"/>
      <c r="G1696"/>
      <c r="H1696"/>
    </row>
    <row r="1697" spans="1:8" ht="32.25" customHeight="1" x14ac:dyDescent="0.2">
      <c r="A1697" s="57" t="s">
        <v>180</v>
      </c>
      <c r="B1697" s="45" t="s">
        <v>181</v>
      </c>
      <c r="C1697" s="45" t="s">
        <v>182</v>
      </c>
      <c r="D1697" s="110" t="s">
        <v>306</v>
      </c>
      <c r="F1697" s="95" t="s">
        <v>134</v>
      </c>
      <c r="H1697" s="7"/>
    </row>
    <row r="1698" spans="1:8" x14ac:dyDescent="0.3">
      <c r="A1698" s="58"/>
      <c r="B1698" s="47"/>
      <c r="C1698" s="48"/>
      <c r="D1698" s="108"/>
      <c r="E1698" s="2"/>
      <c r="F1698" s="90" t="s">
        <v>170</v>
      </c>
      <c r="G1698" s="7"/>
      <c r="H1698" s="8"/>
    </row>
    <row r="1699" spans="1:8" ht="24.95" customHeight="1" x14ac:dyDescent="0.3">
      <c r="A1699" s="58"/>
      <c r="B1699" s="47"/>
      <c r="C1699" s="48"/>
      <c r="D1699" s="108"/>
      <c r="E1699" s="3"/>
      <c r="F1699" s="91" t="s">
        <v>327</v>
      </c>
      <c r="G1699" s="83" t="s">
        <v>332</v>
      </c>
      <c r="H1699" s="6"/>
    </row>
    <row r="1700" spans="1:8" ht="24.95" customHeight="1" x14ac:dyDescent="0.3">
      <c r="A1700" s="58"/>
      <c r="B1700" s="47"/>
      <c r="C1700" s="48"/>
      <c r="D1700" s="108"/>
      <c r="E1700" s="3"/>
      <c r="F1700" s="90" t="s">
        <v>331</v>
      </c>
      <c r="G1700" s="7"/>
    </row>
    <row r="1701" spans="1:8" ht="24.95" customHeight="1" x14ac:dyDescent="0.3">
      <c r="A1701" s="58"/>
      <c r="B1701" s="47"/>
      <c r="C1701" s="48"/>
      <c r="D1701" s="108"/>
      <c r="E1701" s="3"/>
      <c r="F1701" s="92"/>
      <c r="G1701" s="61"/>
    </row>
    <row r="1702" spans="1:8" ht="24.95" customHeight="1" x14ac:dyDescent="0.3">
      <c r="A1702" s="58"/>
      <c r="B1702" s="47"/>
      <c r="C1702" s="48"/>
      <c r="D1702" s="108"/>
      <c r="E1702" s="3"/>
      <c r="F1702" s="90" t="s">
        <v>333</v>
      </c>
      <c r="G1702" s="7" t="s">
        <v>325</v>
      </c>
    </row>
    <row r="1703" spans="1:8" ht="24.95" customHeight="1" x14ac:dyDescent="0.3">
      <c r="A1703" s="58"/>
      <c r="B1703" s="49"/>
      <c r="C1703" s="50"/>
      <c r="D1703" s="108"/>
      <c r="E1703" s="3"/>
    </row>
    <row r="1704" spans="1:8" ht="24.95" customHeight="1" x14ac:dyDescent="0.3">
      <c r="A1704" s="58"/>
      <c r="B1704" s="49"/>
      <c r="C1704" s="50"/>
      <c r="D1704" s="108"/>
      <c r="E1704" s="3"/>
      <c r="F1704" s="93" t="s">
        <v>328</v>
      </c>
    </row>
    <row r="1705" spans="1:8" ht="24.95" customHeight="1" x14ac:dyDescent="0.3">
      <c r="A1705" s="58"/>
      <c r="B1705" s="49"/>
      <c r="C1705" s="50"/>
      <c r="D1705" s="108"/>
      <c r="E1705" s="3"/>
      <c r="F1705" s="90" t="s">
        <v>358</v>
      </c>
      <c r="G1705" s="7" t="s">
        <v>325</v>
      </c>
    </row>
    <row r="1706" spans="1:8" ht="24.95" customHeight="1" x14ac:dyDescent="0.3">
      <c r="A1706" s="58"/>
      <c r="B1706" s="49"/>
      <c r="C1706" s="50"/>
      <c r="D1706" s="108"/>
      <c r="E1706" s="3"/>
      <c r="F1706" s="90" t="s">
        <v>359</v>
      </c>
      <c r="G1706" s="7" t="s">
        <v>325</v>
      </c>
    </row>
    <row r="1707" spans="1:8" ht="24.95" customHeight="1" x14ac:dyDescent="0.3">
      <c r="A1707" s="58"/>
      <c r="B1707" s="49"/>
      <c r="C1707" s="50"/>
      <c r="D1707" s="108"/>
      <c r="E1707" s="3"/>
      <c r="F1707" s="143" t="s">
        <v>360</v>
      </c>
      <c r="G1707" s="8" t="s">
        <v>325</v>
      </c>
    </row>
    <row r="1708" spans="1:8" ht="24.95" customHeight="1" x14ac:dyDescent="0.3">
      <c r="A1708" s="58"/>
      <c r="B1708" s="49"/>
      <c r="C1708" s="50"/>
      <c r="D1708" s="108"/>
      <c r="E1708" s="3"/>
      <c r="F1708" s="144"/>
      <c r="G1708" s="8" t="s">
        <v>325</v>
      </c>
    </row>
    <row r="1709" spans="1:8" ht="24.95" customHeight="1" x14ac:dyDescent="0.3">
      <c r="A1709" s="58"/>
      <c r="B1709" s="49"/>
      <c r="C1709" s="50"/>
      <c r="D1709" s="108"/>
      <c r="E1709" s="3"/>
      <c r="F1709" s="144"/>
      <c r="G1709" s="8" t="s">
        <v>325</v>
      </c>
    </row>
    <row r="1710" spans="1:8" ht="24.95" customHeight="1" x14ac:dyDescent="0.3">
      <c r="A1710" s="58"/>
      <c r="B1710" s="49"/>
      <c r="C1710" s="50"/>
      <c r="D1710" s="108"/>
      <c r="E1710" s="3"/>
      <c r="F1710" s="144"/>
      <c r="G1710" s="8" t="s">
        <v>325</v>
      </c>
    </row>
    <row r="1711" spans="1:8" ht="24.95" customHeight="1" x14ac:dyDescent="0.3">
      <c r="A1711" s="58"/>
      <c r="B1711" s="49"/>
      <c r="C1711" s="50"/>
      <c r="D1711" s="108"/>
      <c r="E1711" s="3"/>
      <c r="F1711" s="144"/>
      <c r="G1711" s="8" t="s">
        <v>325</v>
      </c>
    </row>
    <row r="1712" spans="1:8" ht="24.95" customHeight="1" x14ac:dyDescent="0.3">
      <c r="A1712" s="58"/>
      <c r="B1712" s="49"/>
      <c r="C1712" s="50"/>
      <c r="D1712" s="108"/>
      <c r="E1712" s="3"/>
      <c r="F1712" s="144"/>
      <c r="G1712" s="8" t="s">
        <v>325</v>
      </c>
    </row>
    <row r="1713" spans="1:8" ht="24.95" customHeight="1" x14ac:dyDescent="0.3">
      <c r="A1713" s="58"/>
      <c r="B1713" s="49"/>
      <c r="C1713" s="50"/>
      <c r="D1713" s="108"/>
      <c r="E1713" s="3"/>
      <c r="F1713" s="144"/>
      <c r="G1713" s="8" t="s">
        <v>325</v>
      </c>
    </row>
    <row r="1714" spans="1:8" ht="24.95" customHeight="1" x14ac:dyDescent="0.3">
      <c r="A1714" s="58"/>
      <c r="B1714" s="49"/>
      <c r="C1714" s="50"/>
      <c r="D1714" s="108"/>
      <c r="E1714" s="3"/>
      <c r="F1714" s="144"/>
      <c r="G1714" s="8" t="s">
        <v>325</v>
      </c>
    </row>
    <row r="1715" spans="1:8" ht="24.95" customHeight="1" x14ac:dyDescent="0.3">
      <c r="A1715" s="58"/>
      <c r="B1715" s="49"/>
      <c r="C1715" s="50"/>
      <c r="D1715" s="108"/>
      <c r="E1715" s="3"/>
      <c r="F1715" s="144"/>
      <c r="G1715" s="8" t="s">
        <v>325</v>
      </c>
    </row>
    <row r="1716" spans="1:8" ht="24.95" customHeight="1" x14ac:dyDescent="0.3">
      <c r="A1716" s="58"/>
      <c r="B1716" s="49"/>
      <c r="C1716" s="50"/>
      <c r="D1716" s="108"/>
      <c r="E1716" s="3"/>
      <c r="F1716" s="144"/>
      <c r="G1716" s="8" t="s">
        <v>325</v>
      </c>
    </row>
    <row r="1717" spans="1:8" ht="24.95" customHeight="1" x14ac:dyDescent="0.3">
      <c r="A1717" s="58"/>
      <c r="B1717" s="49"/>
      <c r="C1717" s="50"/>
      <c r="D1717" s="108"/>
      <c r="E1717" s="3"/>
      <c r="F1717" s="145"/>
      <c r="G1717" s="8" t="s">
        <v>325</v>
      </c>
    </row>
    <row r="1718" spans="1:8" ht="24.95" customHeight="1" x14ac:dyDescent="0.3">
      <c r="A1718" s="58"/>
      <c r="B1718" s="49"/>
      <c r="C1718" s="50"/>
      <c r="D1718" s="108"/>
      <c r="E1718" s="3"/>
    </row>
    <row r="1719" spans="1:8" ht="24.95" customHeight="1" x14ac:dyDescent="0.3">
      <c r="A1719" s="58"/>
      <c r="B1719" s="49"/>
      <c r="C1719" s="50"/>
      <c r="D1719" s="108"/>
      <c r="E1719" s="3"/>
    </row>
    <row r="1720" spans="1:8" ht="24.95" customHeight="1" x14ac:dyDescent="0.3">
      <c r="A1720" s="58"/>
      <c r="B1720" s="49"/>
      <c r="C1720" s="50"/>
      <c r="D1720" s="108"/>
      <c r="E1720" s="3"/>
    </row>
    <row r="1721" spans="1:8" ht="24.95" customHeight="1" x14ac:dyDescent="0.3">
      <c r="A1721" s="58"/>
      <c r="B1721" s="49"/>
      <c r="C1721" s="50"/>
      <c r="D1721" s="108"/>
      <c r="E1721" s="3"/>
    </row>
    <row r="1722" spans="1:8" ht="24.95" customHeight="1" x14ac:dyDescent="0.3">
      <c r="A1722" s="58"/>
      <c r="B1722" s="49"/>
      <c r="C1722" s="50"/>
      <c r="D1722" s="108"/>
      <c r="E1722" s="3"/>
    </row>
    <row r="1723" spans="1:8" ht="24.95" customHeight="1" x14ac:dyDescent="0.3">
      <c r="A1723" s="58"/>
      <c r="B1723" s="49"/>
      <c r="C1723" s="50"/>
      <c r="D1723" s="108"/>
      <c r="E1723" s="3"/>
    </row>
    <row r="1724" spans="1:8" ht="24.95" customHeight="1" x14ac:dyDescent="0.3">
      <c r="A1724" s="58"/>
      <c r="B1724" s="49"/>
      <c r="C1724" s="50"/>
      <c r="D1724" s="108"/>
      <c r="E1724" s="3"/>
    </row>
    <row r="1725" spans="1:8" ht="24.95" customHeight="1" x14ac:dyDescent="0.3">
      <c r="A1725" s="58"/>
      <c r="B1725" s="49"/>
      <c r="C1725" s="50"/>
      <c r="D1725" s="108"/>
      <c r="E1725" s="3"/>
    </row>
    <row r="1726" spans="1:8" ht="24.95" customHeight="1" x14ac:dyDescent="0.3">
      <c r="A1726" s="58"/>
      <c r="B1726" s="49"/>
      <c r="C1726" s="50"/>
      <c r="D1726" s="108"/>
      <c r="E1726" s="3"/>
    </row>
    <row r="1727" spans="1:8" ht="24.95" customHeight="1" x14ac:dyDescent="0.3">
      <c r="A1727" s="58"/>
      <c r="B1727" s="49"/>
      <c r="C1727" s="50"/>
      <c r="D1727" s="108"/>
      <c r="E1727" s="3"/>
    </row>
    <row r="1728" spans="1:8" ht="24.95" customHeight="1" x14ac:dyDescent="0.3">
      <c r="A1728" s="59"/>
      <c r="B1728" s="52"/>
      <c r="C1728" s="53"/>
      <c r="D1728" s="109"/>
      <c r="E1728" s="3"/>
      <c r="F1728" s="94"/>
      <c r="G1728" s="1"/>
      <c r="H1728" s="1"/>
    </row>
    <row r="1729" spans="1:8" s="1" customFormat="1" ht="24.95" customHeight="1" x14ac:dyDescent="0.3">
      <c r="A1729" s="66" t="s">
        <v>308</v>
      </c>
      <c r="B1729" s="44"/>
      <c r="C1729" s="44"/>
      <c r="D1729" s="106"/>
      <c r="E1729" s="3"/>
      <c r="F1729" s="95"/>
      <c r="G1729"/>
      <c r="H1729"/>
    </row>
    <row r="1730" spans="1:8" ht="28.5" customHeight="1" x14ac:dyDescent="0.2">
      <c r="A1730" s="57" t="s">
        <v>176</v>
      </c>
      <c r="B1730" s="45" t="s">
        <v>177</v>
      </c>
      <c r="C1730" s="45" t="s">
        <v>178</v>
      </c>
      <c r="D1730" s="110" t="s">
        <v>306</v>
      </c>
      <c r="F1730" s="95" t="s">
        <v>135</v>
      </c>
      <c r="H1730" s="7"/>
    </row>
    <row r="1731" spans="1:8" x14ac:dyDescent="0.3">
      <c r="A1731" s="58"/>
      <c r="B1731" s="47"/>
      <c r="C1731" s="48"/>
      <c r="D1731" s="108"/>
      <c r="E1731" s="2"/>
      <c r="F1731" s="90" t="s">
        <v>170</v>
      </c>
      <c r="G1731" s="7"/>
      <c r="H1731" s="8"/>
    </row>
    <row r="1732" spans="1:8" ht="24.95" customHeight="1" x14ac:dyDescent="0.3">
      <c r="A1732" s="58"/>
      <c r="B1732" s="47"/>
      <c r="C1732" s="48"/>
      <c r="D1732" s="108"/>
      <c r="E1732" s="3"/>
      <c r="F1732" s="91" t="s">
        <v>327</v>
      </c>
      <c r="G1732" s="83" t="s">
        <v>332</v>
      </c>
      <c r="H1732" s="6"/>
    </row>
    <row r="1733" spans="1:8" ht="24.95" customHeight="1" x14ac:dyDescent="0.3">
      <c r="A1733" s="58"/>
      <c r="B1733" s="47"/>
      <c r="C1733" s="48"/>
      <c r="D1733" s="108"/>
      <c r="E1733" s="3"/>
      <c r="F1733" s="90" t="s">
        <v>331</v>
      </c>
      <c r="G1733" s="7"/>
    </row>
    <row r="1734" spans="1:8" ht="24.95" customHeight="1" x14ac:dyDescent="0.3">
      <c r="A1734" s="58"/>
      <c r="B1734" s="47"/>
      <c r="C1734" s="48"/>
      <c r="D1734" s="108"/>
      <c r="E1734" s="3"/>
      <c r="F1734" s="92"/>
      <c r="G1734" s="61"/>
    </row>
    <row r="1735" spans="1:8" ht="24.95" customHeight="1" x14ac:dyDescent="0.3">
      <c r="A1735" s="58"/>
      <c r="B1735" s="47"/>
      <c r="C1735" s="48"/>
      <c r="D1735" s="108"/>
      <c r="E1735" s="3"/>
      <c r="F1735" s="90" t="s">
        <v>333</v>
      </c>
      <c r="G1735" s="7" t="s">
        <v>325</v>
      </c>
    </row>
    <row r="1736" spans="1:8" ht="24.95" customHeight="1" x14ac:dyDescent="0.3">
      <c r="A1736" s="58"/>
      <c r="B1736" s="49"/>
      <c r="C1736" s="50"/>
      <c r="D1736" s="108"/>
      <c r="E1736" s="3"/>
    </row>
    <row r="1737" spans="1:8" ht="24.95" customHeight="1" x14ac:dyDescent="0.3">
      <c r="A1737" s="58"/>
      <c r="B1737" s="49"/>
      <c r="C1737" s="50"/>
      <c r="D1737" s="108"/>
      <c r="E1737" s="3"/>
      <c r="F1737" s="93" t="s">
        <v>328</v>
      </c>
    </row>
    <row r="1738" spans="1:8" ht="24.95" customHeight="1" x14ac:dyDescent="0.3">
      <c r="A1738" s="58"/>
      <c r="B1738" s="49"/>
      <c r="C1738" s="50"/>
      <c r="D1738" s="108"/>
      <c r="E1738" s="3"/>
      <c r="F1738" s="90" t="s">
        <v>358</v>
      </c>
      <c r="G1738" s="7" t="s">
        <v>325</v>
      </c>
    </row>
    <row r="1739" spans="1:8" ht="24.95" customHeight="1" x14ac:dyDescent="0.3">
      <c r="A1739" s="58"/>
      <c r="B1739" s="49"/>
      <c r="C1739" s="50"/>
      <c r="D1739" s="108"/>
      <c r="E1739" s="3"/>
      <c r="F1739" s="90" t="s">
        <v>359</v>
      </c>
      <c r="G1739" s="7" t="s">
        <v>325</v>
      </c>
    </row>
    <row r="1740" spans="1:8" ht="24.95" customHeight="1" x14ac:dyDescent="0.3">
      <c r="A1740" s="58"/>
      <c r="B1740" s="49"/>
      <c r="C1740" s="50"/>
      <c r="D1740" s="108"/>
      <c r="E1740" s="3"/>
      <c r="F1740" s="143" t="s">
        <v>360</v>
      </c>
      <c r="G1740" s="8" t="s">
        <v>325</v>
      </c>
    </row>
    <row r="1741" spans="1:8" ht="24.95" customHeight="1" x14ac:dyDescent="0.3">
      <c r="A1741" s="58"/>
      <c r="B1741" s="49"/>
      <c r="C1741" s="50"/>
      <c r="D1741" s="108"/>
      <c r="E1741" s="3"/>
      <c r="F1741" s="144"/>
      <c r="G1741" s="8" t="s">
        <v>325</v>
      </c>
    </row>
    <row r="1742" spans="1:8" ht="24.95" customHeight="1" x14ac:dyDescent="0.3">
      <c r="A1742" s="58"/>
      <c r="B1742" s="49"/>
      <c r="C1742" s="50"/>
      <c r="D1742" s="108"/>
      <c r="E1742" s="3"/>
      <c r="F1742" s="144"/>
      <c r="G1742" s="8" t="s">
        <v>325</v>
      </c>
    </row>
    <row r="1743" spans="1:8" ht="24.95" customHeight="1" x14ac:dyDescent="0.3">
      <c r="A1743" s="58"/>
      <c r="B1743" s="49"/>
      <c r="C1743" s="50"/>
      <c r="D1743" s="108"/>
      <c r="E1743" s="3"/>
      <c r="F1743" s="144"/>
      <c r="G1743" s="8" t="s">
        <v>325</v>
      </c>
    </row>
    <row r="1744" spans="1:8" ht="24.95" customHeight="1" x14ac:dyDescent="0.3">
      <c r="A1744" s="58"/>
      <c r="B1744" s="49"/>
      <c r="C1744" s="50"/>
      <c r="D1744" s="108"/>
      <c r="E1744" s="3"/>
      <c r="F1744" s="144"/>
      <c r="G1744" s="8" t="s">
        <v>325</v>
      </c>
    </row>
    <row r="1745" spans="1:7" ht="24.95" customHeight="1" x14ac:dyDescent="0.3">
      <c r="A1745" s="58"/>
      <c r="B1745" s="49"/>
      <c r="C1745" s="50"/>
      <c r="D1745" s="108"/>
      <c r="E1745" s="3"/>
      <c r="F1745" s="144"/>
      <c r="G1745" s="8" t="s">
        <v>325</v>
      </c>
    </row>
    <row r="1746" spans="1:7" ht="24.95" customHeight="1" x14ac:dyDescent="0.3">
      <c r="A1746" s="58"/>
      <c r="B1746" s="49"/>
      <c r="C1746" s="50"/>
      <c r="D1746" s="108"/>
      <c r="E1746" s="3"/>
      <c r="F1746" s="144"/>
      <c r="G1746" s="8" t="s">
        <v>325</v>
      </c>
    </row>
    <row r="1747" spans="1:7" ht="24.95" customHeight="1" x14ac:dyDescent="0.3">
      <c r="A1747" s="58"/>
      <c r="B1747" s="49"/>
      <c r="C1747" s="50"/>
      <c r="D1747" s="108"/>
      <c r="E1747" s="3"/>
      <c r="F1747" s="144"/>
      <c r="G1747" s="8" t="s">
        <v>325</v>
      </c>
    </row>
    <row r="1748" spans="1:7" ht="24.95" customHeight="1" x14ac:dyDescent="0.3">
      <c r="A1748" s="58"/>
      <c r="B1748" s="49"/>
      <c r="C1748" s="50"/>
      <c r="D1748" s="108"/>
      <c r="E1748" s="3"/>
      <c r="F1748" s="144"/>
      <c r="G1748" s="8" t="s">
        <v>325</v>
      </c>
    </row>
    <row r="1749" spans="1:7" ht="24.95" customHeight="1" x14ac:dyDescent="0.3">
      <c r="A1749" s="58"/>
      <c r="B1749" s="49"/>
      <c r="C1749" s="50"/>
      <c r="D1749" s="108"/>
      <c r="E1749" s="3"/>
      <c r="F1749" s="144"/>
      <c r="G1749" s="8" t="s">
        <v>325</v>
      </c>
    </row>
    <row r="1750" spans="1:7" ht="24.95" customHeight="1" x14ac:dyDescent="0.3">
      <c r="A1750" s="58"/>
      <c r="B1750" s="49"/>
      <c r="C1750" s="50"/>
      <c r="D1750" s="108"/>
      <c r="E1750" s="3"/>
      <c r="F1750" s="145"/>
      <c r="G1750" s="8" t="s">
        <v>325</v>
      </c>
    </row>
    <row r="1751" spans="1:7" ht="24.95" customHeight="1" x14ac:dyDescent="0.3">
      <c r="A1751" s="58"/>
      <c r="B1751" s="49"/>
      <c r="C1751" s="50"/>
      <c r="D1751" s="108"/>
      <c r="E1751" s="3"/>
    </row>
    <row r="1752" spans="1:7" ht="24.95" customHeight="1" x14ac:dyDescent="0.3">
      <c r="A1752" s="58"/>
      <c r="B1752" s="49"/>
      <c r="C1752" s="50"/>
      <c r="D1752" s="108"/>
      <c r="E1752" s="3"/>
    </row>
    <row r="1753" spans="1:7" ht="24.95" customHeight="1" x14ac:dyDescent="0.3">
      <c r="A1753" s="58"/>
      <c r="B1753" s="49"/>
      <c r="C1753" s="50"/>
      <c r="D1753" s="108"/>
      <c r="E1753" s="3"/>
    </row>
    <row r="1754" spans="1:7" ht="24.95" customHeight="1" x14ac:dyDescent="0.3">
      <c r="A1754" s="58"/>
      <c r="B1754" s="49"/>
      <c r="C1754" s="50"/>
      <c r="D1754" s="108"/>
      <c r="E1754" s="3"/>
    </row>
    <row r="1755" spans="1:7" ht="24.95" customHeight="1" x14ac:dyDescent="0.3">
      <c r="A1755" s="58"/>
      <c r="B1755" s="49"/>
      <c r="C1755" s="50"/>
      <c r="D1755" s="108"/>
      <c r="E1755" s="3"/>
    </row>
    <row r="1756" spans="1:7" ht="24.95" customHeight="1" x14ac:dyDescent="0.3">
      <c r="A1756" s="58"/>
      <c r="B1756" s="49"/>
      <c r="C1756" s="50"/>
      <c r="D1756" s="108"/>
      <c r="E1756" s="3"/>
    </row>
    <row r="1757" spans="1:7" ht="24.95" customHeight="1" x14ac:dyDescent="0.3">
      <c r="A1757" s="58"/>
      <c r="B1757" s="49"/>
      <c r="C1757" s="50"/>
      <c r="D1757" s="108"/>
      <c r="E1757" s="3"/>
    </row>
    <row r="1758" spans="1:7" ht="24.95" customHeight="1" x14ac:dyDescent="0.3">
      <c r="A1758" s="58"/>
      <c r="B1758" s="49"/>
      <c r="C1758" s="50"/>
      <c r="D1758" s="108"/>
      <c r="E1758" s="3"/>
    </row>
    <row r="1759" spans="1:7" ht="24.95" customHeight="1" x14ac:dyDescent="0.3">
      <c r="A1759" s="58"/>
      <c r="B1759" s="49"/>
      <c r="C1759" s="50"/>
      <c r="D1759" s="108"/>
      <c r="E1759" s="3"/>
    </row>
    <row r="1760" spans="1:7" ht="24.95" customHeight="1" x14ac:dyDescent="0.3">
      <c r="A1760" s="58"/>
      <c r="B1760" s="49"/>
      <c r="C1760" s="50"/>
      <c r="D1760" s="108"/>
      <c r="E1760" s="3"/>
    </row>
    <row r="1761" spans="1:8" ht="24.95" customHeight="1" x14ac:dyDescent="0.3">
      <c r="A1761" s="59"/>
      <c r="B1761" s="52"/>
      <c r="C1761" s="53"/>
      <c r="D1761" s="109"/>
      <c r="E1761" s="3"/>
      <c r="F1761" s="94"/>
      <c r="G1761" s="1"/>
      <c r="H1761" s="1"/>
    </row>
    <row r="1762" spans="1:8" s="1" customFormat="1" ht="24.95" customHeight="1" x14ac:dyDescent="0.3">
      <c r="A1762" s="56"/>
      <c r="B1762" s="44"/>
      <c r="C1762" s="44"/>
      <c r="D1762" s="106"/>
      <c r="E1762" s="3"/>
      <c r="F1762" s="95"/>
      <c r="G1762"/>
      <c r="H1762"/>
    </row>
    <row r="1763" spans="1:8" ht="32.25" customHeight="1" x14ac:dyDescent="0.2">
      <c r="A1763" s="57" t="s">
        <v>176</v>
      </c>
      <c r="B1763" s="45" t="s">
        <v>177</v>
      </c>
      <c r="C1763" s="45" t="s">
        <v>178</v>
      </c>
      <c r="D1763" s="110" t="s">
        <v>306</v>
      </c>
      <c r="F1763" s="95" t="s">
        <v>362</v>
      </c>
      <c r="H1763" s="7"/>
    </row>
    <row r="1764" spans="1:8" x14ac:dyDescent="0.3">
      <c r="A1764" s="58"/>
      <c r="B1764" s="47"/>
      <c r="C1764" s="48"/>
      <c r="D1764" s="108"/>
      <c r="E1764" s="2"/>
      <c r="F1764" s="90" t="s">
        <v>170</v>
      </c>
      <c r="G1764" s="7"/>
      <c r="H1764" s="8"/>
    </row>
    <row r="1765" spans="1:8" ht="24.95" customHeight="1" x14ac:dyDescent="0.3">
      <c r="A1765" s="58"/>
      <c r="B1765" s="47"/>
      <c r="C1765" s="48"/>
      <c r="D1765" s="108"/>
      <c r="E1765" s="3"/>
      <c r="F1765" s="91" t="s">
        <v>327</v>
      </c>
      <c r="G1765" s="83" t="s">
        <v>332</v>
      </c>
      <c r="H1765" s="6"/>
    </row>
    <row r="1766" spans="1:8" ht="24.95" customHeight="1" x14ac:dyDescent="0.3">
      <c r="A1766" s="58"/>
      <c r="B1766" s="47"/>
      <c r="C1766" s="48"/>
      <c r="D1766" s="108"/>
      <c r="E1766" s="3"/>
      <c r="F1766" s="90" t="s">
        <v>331</v>
      </c>
      <c r="G1766" s="7"/>
    </row>
    <row r="1767" spans="1:8" ht="24.95" customHeight="1" x14ac:dyDescent="0.3">
      <c r="A1767" s="58"/>
      <c r="B1767" s="47"/>
      <c r="C1767" s="48"/>
      <c r="D1767" s="108"/>
      <c r="E1767" s="3"/>
      <c r="F1767" s="92"/>
      <c r="G1767" s="61"/>
    </row>
    <row r="1768" spans="1:8" ht="24.95" customHeight="1" x14ac:dyDescent="0.3">
      <c r="A1768" s="58"/>
      <c r="B1768" s="47"/>
      <c r="C1768" s="48"/>
      <c r="D1768" s="108"/>
      <c r="E1768" s="3"/>
      <c r="F1768" s="90" t="s">
        <v>333</v>
      </c>
      <c r="G1768" s="7" t="s">
        <v>325</v>
      </c>
    </row>
    <row r="1769" spans="1:8" ht="24.95" customHeight="1" x14ac:dyDescent="0.3">
      <c r="A1769" s="58"/>
      <c r="B1769" s="49"/>
      <c r="C1769" s="50"/>
      <c r="D1769" s="108"/>
      <c r="E1769" s="3"/>
    </row>
    <row r="1770" spans="1:8" ht="24.95" customHeight="1" x14ac:dyDescent="0.3">
      <c r="A1770" s="58"/>
      <c r="B1770" s="49"/>
      <c r="C1770" s="50"/>
      <c r="D1770" s="108"/>
      <c r="E1770" s="3"/>
      <c r="F1770" s="93" t="s">
        <v>328</v>
      </c>
    </row>
    <row r="1771" spans="1:8" ht="24.95" customHeight="1" x14ac:dyDescent="0.3">
      <c r="A1771" s="58"/>
      <c r="B1771" s="49"/>
      <c r="C1771" s="50"/>
      <c r="D1771" s="108"/>
      <c r="E1771" s="3"/>
      <c r="F1771" s="90" t="s">
        <v>358</v>
      </c>
      <c r="G1771" s="7" t="s">
        <v>325</v>
      </c>
    </row>
    <row r="1772" spans="1:8" ht="24.95" customHeight="1" x14ac:dyDescent="0.3">
      <c r="A1772" s="58"/>
      <c r="B1772" s="49"/>
      <c r="C1772" s="50"/>
      <c r="D1772" s="108"/>
      <c r="E1772" s="3"/>
      <c r="F1772" s="90" t="s">
        <v>359</v>
      </c>
      <c r="G1772" s="7" t="s">
        <v>325</v>
      </c>
    </row>
    <row r="1773" spans="1:8" ht="24.95" customHeight="1" x14ac:dyDescent="0.3">
      <c r="A1773" s="58"/>
      <c r="B1773" s="49"/>
      <c r="C1773" s="50"/>
      <c r="D1773" s="108"/>
      <c r="E1773" s="3"/>
      <c r="F1773" s="143" t="s">
        <v>360</v>
      </c>
      <c r="G1773" s="8" t="s">
        <v>325</v>
      </c>
    </row>
    <row r="1774" spans="1:8" ht="24.95" customHeight="1" x14ac:dyDescent="0.3">
      <c r="A1774" s="58"/>
      <c r="B1774" s="49"/>
      <c r="C1774" s="50"/>
      <c r="D1774" s="108"/>
      <c r="E1774" s="3"/>
      <c r="F1774" s="144"/>
      <c r="G1774" s="8" t="s">
        <v>325</v>
      </c>
    </row>
    <row r="1775" spans="1:8" ht="24.95" customHeight="1" x14ac:dyDescent="0.3">
      <c r="A1775" s="58"/>
      <c r="B1775" s="49"/>
      <c r="C1775" s="50"/>
      <c r="D1775" s="108"/>
      <c r="E1775" s="3"/>
      <c r="F1775" s="144"/>
      <c r="G1775" s="8" t="s">
        <v>325</v>
      </c>
    </row>
    <row r="1776" spans="1:8" ht="24.95" customHeight="1" x14ac:dyDescent="0.3">
      <c r="A1776" s="58"/>
      <c r="B1776" s="49"/>
      <c r="C1776" s="50"/>
      <c r="D1776" s="108"/>
      <c r="E1776" s="3"/>
      <c r="F1776" s="144"/>
      <c r="G1776" s="8" t="s">
        <v>325</v>
      </c>
    </row>
    <row r="1777" spans="1:7" ht="24.95" customHeight="1" x14ac:dyDescent="0.3">
      <c r="A1777" s="58"/>
      <c r="B1777" s="49"/>
      <c r="C1777" s="50"/>
      <c r="D1777" s="108"/>
      <c r="E1777" s="3"/>
      <c r="F1777" s="144"/>
      <c r="G1777" s="8" t="s">
        <v>325</v>
      </c>
    </row>
    <row r="1778" spans="1:7" ht="24.95" customHeight="1" x14ac:dyDescent="0.3">
      <c r="A1778" s="58"/>
      <c r="B1778" s="49"/>
      <c r="C1778" s="50"/>
      <c r="D1778" s="108"/>
      <c r="E1778" s="3"/>
      <c r="F1778" s="144"/>
      <c r="G1778" s="8" t="s">
        <v>325</v>
      </c>
    </row>
    <row r="1779" spans="1:7" ht="24.95" customHeight="1" x14ac:dyDescent="0.3">
      <c r="A1779" s="58"/>
      <c r="B1779" s="49"/>
      <c r="C1779" s="50"/>
      <c r="D1779" s="108"/>
      <c r="E1779" s="3"/>
      <c r="F1779" s="144"/>
      <c r="G1779" s="8" t="s">
        <v>325</v>
      </c>
    </row>
    <row r="1780" spans="1:7" ht="24.95" customHeight="1" x14ac:dyDescent="0.3">
      <c r="A1780" s="58"/>
      <c r="B1780" s="49"/>
      <c r="C1780" s="50"/>
      <c r="D1780" s="108"/>
      <c r="E1780" s="3"/>
      <c r="F1780" s="144"/>
      <c r="G1780" s="8" t="s">
        <v>325</v>
      </c>
    </row>
    <row r="1781" spans="1:7" ht="24.95" customHeight="1" x14ac:dyDescent="0.3">
      <c r="A1781" s="58"/>
      <c r="B1781" s="49"/>
      <c r="C1781" s="50"/>
      <c r="D1781" s="108"/>
      <c r="E1781" s="3"/>
      <c r="F1781" s="144"/>
      <c r="G1781" s="8" t="s">
        <v>325</v>
      </c>
    </row>
    <row r="1782" spans="1:7" ht="24.95" customHeight="1" x14ac:dyDescent="0.3">
      <c r="A1782" s="58"/>
      <c r="B1782" s="49"/>
      <c r="C1782" s="50"/>
      <c r="D1782" s="108"/>
      <c r="E1782" s="3"/>
      <c r="F1782" s="144"/>
      <c r="G1782" s="8" t="s">
        <v>325</v>
      </c>
    </row>
    <row r="1783" spans="1:7" ht="24.95" customHeight="1" x14ac:dyDescent="0.3">
      <c r="A1783" s="58"/>
      <c r="B1783" s="49"/>
      <c r="C1783" s="50"/>
      <c r="D1783" s="108"/>
      <c r="E1783" s="3"/>
      <c r="F1783" s="145"/>
      <c r="G1783" s="8" t="s">
        <v>325</v>
      </c>
    </row>
    <row r="1784" spans="1:7" ht="24.95" customHeight="1" x14ac:dyDescent="0.3">
      <c r="A1784" s="58"/>
      <c r="B1784" s="49"/>
      <c r="C1784" s="50"/>
      <c r="D1784" s="108"/>
      <c r="E1784" s="3"/>
    </row>
    <row r="1785" spans="1:7" ht="24.95" customHeight="1" x14ac:dyDescent="0.3">
      <c r="A1785" s="58"/>
      <c r="B1785" s="49"/>
      <c r="C1785" s="50"/>
      <c r="D1785" s="108"/>
      <c r="E1785" s="3"/>
    </row>
    <row r="1786" spans="1:7" ht="24.95" customHeight="1" x14ac:dyDescent="0.3">
      <c r="A1786" s="58"/>
      <c r="B1786" s="49"/>
      <c r="C1786" s="50"/>
      <c r="D1786" s="108"/>
      <c r="E1786" s="3"/>
    </row>
    <row r="1787" spans="1:7" ht="24.95" customHeight="1" x14ac:dyDescent="0.3">
      <c r="A1787" s="58"/>
      <c r="B1787" s="49"/>
      <c r="C1787" s="50"/>
      <c r="D1787" s="108"/>
      <c r="E1787" s="3"/>
    </row>
    <row r="1788" spans="1:7" ht="24.95" customHeight="1" x14ac:dyDescent="0.3">
      <c r="A1788" s="58"/>
      <c r="B1788" s="49"/>
      <c r="C1788" s="50"/>
      <c r="D1788" s="108"/>
      <c r="E1788" s="3"/>
    </row>
    <row r="1789" spans="1:7" ht="24.95" customHeight="1" x14ac:dyDescent="0.3">
      <c r="A1789" s="58"/>
      <c r="B1789" s="49"/>
      <c r="C1789" s="50"/>
      <c r="D1789" s="108"/>
      <c r="E1789" s="3"/>
    </row>
    <row r="1790" spans="1:7" ht="24.95" customHeight="1" x14ac:dyDescent="0.3">
      <c r="A1790" s="58"/>
      <c r="B1790" s="49"/>
      <c r="C1790" s="50"/>
      <c r="D1790" s="108"/>
      <c r="E1790" s="3"/>
    </row>
    <row r="1791" spans="1:7" ht="24.95" customHeight="1" x14ac:dyDescent="0.3">
      <c r="A1791" s="58"/>
      <c r="B1791" s="49"/>
      <c r="C1791" s="50"/>
      <c r="D1791" s="108"/>
      <c r="E1791" s="3"/>
    </row>
    <row r="1792" spans="1:7" ht="24.95" customHeight="1" x14ac:dyDescent="0.3">
      <c r="A1792" s="58"/>
      <c r="B1792" s="49"/>
      <c r="C1792" s="50"/>
      <c r="D1792" s="108"/>
      <c r="E1792" s="3"/>
    </row>
    <row r="1793" spans="1:8" ht="24.95" customHeight="1" x14ac:dyDescent="0.3">
      <c r="A1793" s="58"/>
      <c r="B1793" s="49"/>
      <c r="C1793" s="50"/>
      <c r="D1793" s="108"/>
      <c r="E1793" s="3"/>
    </row>
    <row r="1794" spans="1:8" ht="24.95" customHeight="1" x14ac:dyDescent="0.3">
      <c r="A1794" s="59"/>
      <c r="B1794" s="52"/>
      <c r="C1794" s="53"/>
      <c r="D1794" s="109"/>
      <c r="E1794" s="3"/>
      <c r="F1794" s="94"/>
      <c r="G1794" s="1"/>
      <c r="H1794" s="1"/>
    </row>
    <row r="1795" spans="1:8" s="1" customFormat="1" ht="24.95" customHeight="1" x14ac:dyDescent="0.3">
      <c r="A1795" s="56"/>
      <c r="B1795" s="44"/>
      <c r="C1795" s="44"/>
      <c r="D1795" s="106"/>
      <c r="E1795" s="3"/>
      <c r="F1795" s="95"/>
      <c r="G1795"/>
      <c r="H1795"/>
    </row>
    <row r="1796" spans="1:8" ht="28.5" customHeight="1" x14ac:dyDescent="0.2">
      <c r="A1796" s="57" t="s">
        <v>176</v>
      </c>
      <c r="B1796" s="45" t="s">
        <v>177</v>
      </c>
      <c r="C1796" s="45" t="s">
        <v>178</v>
      </c>
      <c r="D1796" s="110" t="s">
        <v>306</v>
      </c>
      <c r="F1796" s="95" t="s">
        <v>136</v>
      </c>
      <c r="H1796" s="7"/>
    </row>
    <row r="1797" spans="1:8" x14ac:dyDescent="0.3">
      <c r="A1797" s="58"/>
      <c r="B1797" s="47"/>
      <c r="C1797" s="48"/>
      <c r="D1797" s="108"/>
      <c r="E1797" s="2"/>
      <c r="F1797" s="90" t="s">
        <v>170</v>
      </c>
      <c r="G1797" s="7"/>
      <c r="H1797" s="8"/>
    </row>
    <row r="1798" spans="1:8" ht="24.95" customHeight="1" x14ac:dyDescent="0.3">
      <c r="A1798" s="58"/>
      <c r="B1798" s="47"/>
      <c r="C1798" s="48"/>
      <c r="D1798" s="108"/>
      <c r="E1798" s="3"/>
      <c r="F1798" s="91" t="s">
        <v>327</v>
      </c>
      <c r="G1798" s="83" t="s">
        <v>332</v>
      </c>
      <c r="H1798" s="6"/>
    </row>
    <row r="1799" spans="1:8" ht="24.95" customHeight="1" x14ac:dyDescent="0.3">
      <c r="A1799" s="58"/>
      <c r="B1799" s="47"/>
      <c r="C1799" s="48"/>
      <c r="D1799" s="108"/>
      <c r="E1799" s="3"/>
      <c r="F1799" s="90" t="s">
        <v>331</v>
      </c>
      <c r="G1799" s="7"/>
    </row>
    <row r="1800" spans="1:8" ht="24.95" customHeight="1" x14ac:dyDescent="0.3">
      <c r="A1800" s="58"/>
      <c r="B1800" s="47"/>
      <c r="C1800" s="48"/>
      <c r="D1800" s="108"/>
      <c r="E1800" s="3"/>
      <c r="F1800" s="92"/>
      <c r="G1800" s="61"/>
    </row>
    <row r="1801" spans="1:8" ht="24.95" customHeight="1" x14ac:dyDescent="0.3">
      <c r="A1801" s="58"/>
      <c r="B1801" s="47"/>
      <c r="C1801" s="48"/>
      <c r="D1801" s="108"/>
      <c r="E1801" s="3"/>
      <c r="F1801" s="90" t="s">
        <v>333</v>
      </c>
      <c r="G1801" s="7" t="s">
        <v>325</v>
      </c>
    </row>
    <row r="1802" spans="1:8" ht="24.95" customHeight="1" x14ac:dyDescent="0.3">
      <c r="A1802" s="58"/>
      <c r="B1802" s="49"/>
      <c r="C1802" s="50"/>
      <c r="D1802" s="108"/>
      <c r="E1802" s="3"/>
    </row>
    <row r="1803" spans="1:8" ht="24.95" customHeight="1" x14ac:dyDescent="0.3">
      <c r="A1803" s="58"/>
      <c r="B1803" s="49"/>
      <c r="C1803" s="50"/>
      <c r="D1803" s="108"/>
      <c r="E1803" s="3"/>
      <c r="F1803" s="93" t="s">
        <v>328</v>
      </c>
    </row>
    <row r="1804" spans="1:8" ht="24.95" customHeight="1" x14ac:dyDescent="0.3">
      <c r="A1804" s="58"/>
      <c r="B1804" s="49"/>
      <c r="C1804" s="50"/>
      <c r="D1804" s="108"/>
      <c r="E1804" s="3"/>
      <c r="F1804" s="90" t="s">
        <v>358</v>
      </c>
      <c r="G1804" s="7" t="s">
        <v>325</v>
      </c>
    </row>
    <row r="1805" spans="1:8" ht="24.95" customHeight="1" x14ac:dyDescent="0.3">
      <c r="A1805" s="58"/>
      <c r="B1805" s="49"/>
      <c r="C1805" s="50"/>
      <c r="D1805" s="108"/>
      <c r="E1805" s="3"/>
      <c r="F1805" s="90" t="s">
        <v>359</v>
      </c>
      <c r="G1805" s="7" t="s">
        <v>325</v>
      </c>
    </row>
    <row r="1806" spans="1:8" ht="24.95" customHeight="1" x14ac:dyDescent="0.3">
      <c r="A1806" s="58"/>
      <c r="B1806" s="49"/>
      <c r="C1806" s="50"/>
      <c r="D1806" s="108"/>
      <c r="E1806" s="3"/>
      <c r="F1806" s="143" t="s">
        <v>360</v>
      </c>
      <c r="G1806" s="8" t="s">
        <v>325</v>
      </c>
    </row>
    <row r="1807" spans="1:8" ht="24.95" customHeight="1" x14ac:dyDescent="0.3">
      <c r="A1807" s="58"/>
      <c r="B1807" s="49"/>
      <c r="C1807" s="50"/>
      <c r="D1807" s="108"/>
      <c r="E1807" s="3"/>
      <c r="F1807" s="144"/>
      <c r="G1807" s="8" t="s">
        <v>325</v>
      </c>
    </row>
    <row r="1808" spans="1:8" ht="24.95" customHeight="1" x14ac:dyDescent="0.3">
      <c r="A1808" s="58"/>
      <c r="B1808" s="49"/>
      <c r="C1808" s="50"/>
      <c r="D1808" s="108"/>
      <c r="E1808" s="3"/>
      <c r="F1808" s="144"/>
      <c r="G1808" s="8" t="s">
        <v>325</v>
      </c>
    </row>
    <row r="1809" spans="1:7" ht="24.95" customHeight="1" x14ac:dyDescent="0.3">
      <c r="A1809" s="58"/>
      <c r="B1809" s="49"/>
      <c r="C1809" s="50"/>
      <c r="D1809" s="108"/>
      <c r="E1809" s="3"/>
      <c r="F1809" s="144"/>
      <c r="G1809" s="8" t="s">
        <v>325</v>
      </c>
    </row>
    <row r="1810" spans="1:7" ht="24.95" customHeight="1" x14ac:dyDescent="0.3">
      <c r="A1810" s="58"/>
      <c r="B1810" s="49"/>
      <c r="C1810" s="50"/>
      <c r="D1810" s="108"/>
      <c r="E1810" s="3"/>
      <c r="F1810" s="144"/>
      <c r="G1810" s="8" t="s">
        <v>325</v>
      </c>
    </row>
    <row r="1811" spans="1:7" ht="24.95" customHeight="1" x14ac:dyDescent="0.3">
      <c r="A1811" s="58"/>
      <c r="B1811" s="49"/>
      <c r="C1811" s="50"/>
      <c r="D1811" s="108"/>
      <c r="E1811" s="3"/>
      <c r="F1811" s="144"/>
      <c r="G1811" s="8" t="s">
        <v>325</v>
      </c>
    </row>
    <row r="1812" spans="1:7" ht="24.95" customHeight="1" x14ac:dyDescent="0.3">
      <c r="A1812" s="58"/>
      <c r="B1812" s="49"/>
      <c r="C1812" s="50"/>
      <c r="D1812" s="108"/>
      <c r="E1812" s="3"/>
      <c r="F1812" s="144"/>
      <c r="G1812" s="8" t="s">
        <v>325</v>
      </c>
    </row>
    <row r="1813" spans="1:7" ht="24.95" customHeight="1" x14ac:dyDescent="0.3">
      <c r="A1813" s="58"/>
      <c r="B1813" s="49"/>
      <c r="C1813" s="50"/>
      <c r="D1813" s="108"/>
      <c r="E1813" s="3"/>
      <c r="F1813" s="144"/>
      <c r="G1813" s="8" t="s">
        <v>325</v>
      </c>
    </row>
    <row r="1814" spans="1:7" ht="24.95" customHeight="1" x14ac:dyDescent="0.3">
      <c r="A1814" s="58"/>
      <c r="B1814" s="49"/>
      <c r="C1814" s="50"/>
      <c r="D1814" s="108"/>
      <c r="E1814" s="3"/>
      <c r="F1814" s="144"/>
      <c r="G1814" s="8" t="s">
        <v>325</v>
      </c>
    </row>
    <row r="1815" spans="1:7" ht="24.95" customHeight="1" x14ac:dyDescent="0.3">
      <c r="A1815" s="58"/>
      <c r="B1815" s="49"/>
      <c r="C1815" s="50"/>
      <c r="D1815" s="108"/>
      <c r="E1815" s="3"/>
      <c r="F1815" s="144"/>
      <c r="G1815" s="8" t="s">
        <v>325</v>
      </c>
    </row>
    <row r="1816" spans="1:7" ht="24.95" customHeight="1" x14ac:dyDescent="0.3">
      <c r="A1816" s="58"/>
      <c r="B1816" s="49"/>
      <c r="C1816" s="50"/>
      <c r="D1816" s="108"/>
      <c r="E1816" s="3"/>
      <c r="F1816" s="145"/>
      <c r="G1816" s="8" t="s">
        <v>325</v>
      </c>
    </row>
    <row r="1817" spans="1:7" ht="24.95" customHeight="1" x14ac:dyDescent="0.3">
      <c r="A1817" s="58"/>
      <c r="B1817" s="49"/>
      <c r="C1817" s="50"/>
      <c r="D1817" s="108"/>
      <c r="E1817" s="3"/>
    </row>
    <row r="1818" spans="1:7" ht="24.95" customHeight="1" x14ac:dyDescent="0.3">
      <c r="A1818" s="58"/>
      <c r="B1818" s="49"/>
      <c r="C1818" s="50"/>
      <c r="D1818" s="108"/>
      <c r="E1818" s="3"/>
    </row>
    <row r="1819" spans="1:7" ht="24.95" customHeight="1" x14ac:dyDescent="0.3">
      <c r="A1819" s="58"/>
      <c r="B1819" s="49"/>
      <c r="C1819" s="50"/>
      <c r="D1819" s="108"/>
      <c r="E1819" s="3"/>
    </row>
    <row r="1820" spans="1:7" ht="24.95" customHeight="1" x14ac:dyDescent="0.3">
      <c r="A1820" s="58"/>
      <c r="B1820" s="49"/>
      <c r="C1820" s="50"/>
      <c r="D1820" s="108"/>
      <c r="E1820" s="3"/>
    </row>
    <row r="1821" spans="1:7" ht="24.95" customHeight="1" x14ac:dyDescent="0.3">
      <c r="A1821" s="58"/>
      <c r="B1821" s="49"/>
      <c r="C1821" s="50"/>
      <c r="D1821" s="108"/>
      <c r="E1821" s="3"/>
    </row>
    <row r="1822" spans="1:7" ht="24.95" customHeight="1" x14ac:dyDescent="0.3">
      <c r="A1822" s="58"/>
      <c r="B1822" s="49"/>
      <c r="C1822" s="50"/>
      <c r="D1822" s="108"/>
      <c r="E1822" s="3"/>
    </row>
    <row r="1823" spans="1:7" ht="24.95" customHeight="1" x14ac:dyDescent="0.3">
      <c r="A1823" s="58"/>
      <c r="B1823" s="49"/>
      <c r="C1823" s="50"/>
      <c r="D1823" s="108"/>
      <c r="E1823" s="3"/>
    </row>
    <row r="1824" spans="1:7" ht="24.95" customHeight="1" x14ac:dyDescent="0.3">
      <c r="A1824" s="58"/>
      <c r="B1824" s="49"/>
      <c r="C1824" s="50"/>
      <c r="D1824" s="108"/>
      <c r="E1824" s="3"/>
    </row>
    <row r="1825" spans="1:8" ht="24.95" customHeight="1" x14ac:dyDescent="0.3">
      <c r="A1825" s="58"/>
      <c r="B1825" s="49"/>
      <c r="C1825" s="50"/>
      <c r="D1825" s="108"/>
      <c r="E1825" s="3"/>
    </row>
    <row r="1826" spans="1:8" ht="24.95" customHeight="1" x14ac:dyDescent="0.3">
      <c r="A1826" s="58"/>
      <c r="B1826" s="49"/>
      <c r="C1826" s="50"/>
      <c r="D1826" s="108"/>
      <c r="E1826" s="3"/>
    </row>
    <row r="1827" spans="1:8" ht="24.95" customHeight="1" x14ac:dyDescent="0.3">
      <c r="A1827" s="59"/>
      <c r="B1827" s="52"/>
      <c r="C1827" s="53"/>
      <c r="D1827" s="109"/>
      <c r="E1827" s="3"/>
      <c r="F1827" s="94"/>
      <c r="G1827" s="1"/>
      <c r="H1827" s="1"/>
    </row>
    <row r="1828" spans="1:8" s="1" customFormat="1" ht="24.95" customHeight="1" x14ac:dyDescent="0.3">
      <c r="A1828" s="56"/>
      <c r="B1828" s="44"/>
      <c r="C1828" s="44"/>
      <c r="D1828" s="106"/>
      <c r="E1828" s="3"/>
      <c r="F1828" s="95"/>
      <c r="G1828"/>
      <c r="H1828"/>
    </row>
    <row r="1829" spans="1:8" ht="32.25" customHeight="1" x14ac:dyDescent="0.2">
      <c r="A1829" s="57" t="s">
        <v>176</v>
      </c>
      <c r="B1829" s="45" t="s">
        <v>177</v>
      </c>
      <c r="C1829" s="45" t="s">
        <v>178</v>
      </c>
      <c r="D1829" s="110" t="s">
        <v>306</v>
      </c>
      <c r="F1829" s="95" t="s">
        <v>137</v>
      </c>
      <c r="H1829" s="7"/>
    </row>
    <row r="1830" spans="1:8" x14ac:dyDescent="0.3">
      <c r="A1830" s="58"/>
      <c r="B1830" s="47"/>
      <c r="C1830" s="48"/>
      <c r="D1830" s="108"/>
      <c r="E1830" s="2"/>
      <c r="F1830" s="90" t="s">
        <v>170</v>
      </c>
      <c r="G1830" s="7"/>
      <c r="H1830" s="8"/>
    </row>
    <row r="1831" spans="1:8" ht="24.95" customHeight="1" x14ac:dyDescent="0.3">
      <c r="A1831" s="58"/>
      <c r="B1831" s="47"/>
      <c r="C1831" s="48"/>
      <c r="D1831" s="108"/>
      <c r="E1831" s="3"/>
      <c r="F1831" s="91" t="s">
        <v>327</v>
      </c>
      <c r="G1831" s="83" t="s">
        <v>332</v>
      </c>
      <c r="H1831" s="6"/>
    </row>
    <row r="1832" spans="1:8" ht="24.95" customHeight="1" x14ac:dyDescent="0.3">
      <c r="A1832" s="58"/>
      <c r="B1832" s="47"/>
      <c r="C1832" s="48"/>
      <c r="D1832" s="108"/>
      <c r="E1832" s="3"/>
      <c r="F1832" s="90" t="s">
        <v>331</v>
      </c>
      <c r="G1832" s="7"/>
    </row>
    <row r="1833" spans="1:8" ht="24.95" customHeight="1" x14ac:dyDescent="0.3">
      <c r="A1833" s="58"/>
      <c r="B1833" s="47"/>
      <c r="C1833" s="48"/>
      <c r="D1833" s="108"/>
      <c r="E1833" s="3"/>
      <c r="F1833" s="92"/>
      <c r="G1833" s="61"/>
    </row>
    <row r="1834" spans="1:8" ht="24.95" customHeight="1" x14ac:dyDescent="0.3">
      <c r="A1834" s="58"/>
      <c r="B1834" s="47"/>
      <c r="C1834" s="48"/>
      <c r="D1834" s="108"/>
      <c r="E1834" s="3"/>
      <c r="F1834" s="90" t="s">
        <v>333</v>
      </c>
      <c r="G1834" s="7" t="s">
        <v>325</v>
      </c>
    </row>
    <row r="1835" spans="1:8" ht="24.95" customHeight="1" x14ac:dyDescent="0.3">
      <c r="A1835" s="58"/>
      <c r="B1835" s="49"/>
      <c r="C1835" s="50"/>
      <c r="D1835" s="108"/>
      <c r="E1835" s="3"/>
    </row>
    <row r="1836" spans="1:8" ht="24.95" customHeight="1" x14ac:dyDescent="0.3">
      <c r="A1836" s="58"/>
      <c r="B1836" s="49"/>
      <c r="C1836" s="50"/>
      <c r="D1836" s="108"/>
      <c r="E1836" s="3"/>
      <c r="F1836" s="93" t="s">
        <v>328</v>
      </c>
    </row>
    <row r="1837" spans="1:8" ht="24.95" customHeight="1" x14ac:dyDescent="0.3">
      <c r="A1837" s="58"/>
      <c r="B1837" s="49"/>
      <c r="C1837" s="50"/>
      <c r="D1837" s="108"/>
      <c r="E1837" s="3"/>
      <c r="F1837" s="90" t="s">
        <v>358</v>
      </c>
      <c r="G1837" s="7" t="s">
        <v>325</v>
      </c>
    </row>
    <row r="1838" spans="1:8" ht="24.95" customHeight="1" x14ac:dyDescent="0.3">
      <c r="A1838" s="58"/>
      <c r="B1838" s="49"/>
      <c r="C1838" s="50"/>
      <c r="D1838" s="108"/>
      <c r="E1838" s="3"/>
      <c r="F1838" s="90" t="s">
        <v>359</v>
      </c>
      <c r="G1838" s="7" t="s">
        <v>325</v>
      </c>
    </row>
    <row r="1839" spans="1:8" ht="24.95" customHeight="1" x14ac:dyDescent="0.3">
      <c r="A1839" s="58"/>
      <c r="B1839" s="49"/>
      <c r="C1839" s="50"/>
      <c r="D1839" s="108"/>
      <c r="E1839" s="3"/>
      <c r="F1839" s="143" t="s">
        <v>360</v>
      </c>
      <c r="G1839" s="8" t="s">
        <v>325</v>
      </c>
    </row>
    <row r="1840" spans="1:8" ht="24.95" customHeight="1" x14ac:dyDescent="0.3">
      <c r="A1840" s="58"/>
      <c r="B1840" s="49"/>
      <c r="C1840" s="50"/>
      <c r="D1840" s="108"/>
      <c r="E1840" s="3"/>
      <c r="F1840" s="144"/>
      <c r="G1840" s="8" t="s">
        <v>325</v>
      </c>
    </row>
    <row r="1841" spans="1:7" ht="24.95" customHeight="1" x14ac:dyDescent="0.3">
      <c r="A1841" s="58"/>
      <c r="B1841" s="49"/>
      <c r="C1841" s="50"/>
      <c r="D1841" s="108"/>
      <c r="E1841" s="3"/>
      <c r="F1841" s="144"/>
      <c r="G1841" s="8" t="s">
        <v>325</v>
      </c>
    </row>
    <row r="1842" spans="1:7" ht="24.95" customHeight="1" x14ac:dyDescent="0.3">
      <c r="A1842" s="58"/>
      <c r="B1842" s="49"/>
      <c r="C1842" s="50"/>
      <c r="D1842" s="108"/>
      <c r="E1842" s="3"/>
      <c r="F1842" s="144"/>
      <c r="G1842" s="8" t="s">
        <v>325</v>
      </c>
    </row>
    <row r="1843" spans="1:7" ht="24.95" customHeight="1" x14ac:dyDescent="0.3">
      <c r="A1843" s="58"/>
      <c r="B1843" s="49"/>
      <c r="C1843" s="50"/>
      <c r="D1843" s="108"/>
      <c r="E1843" s="3"/>
      <c r="F1843" s="144"/>
      <c r="G1843" s="8" t="s">
        <v>325</v>
      </c>
    </row>
    <row r="1844" spans="1:7" ht="24.95" customHeight="1" x14ac:dyDescent="0.3">
      <c r="A1844" s="58"/>
      <c r="B1844" s="49"/>
      <c r="C1844" s="50"/>
      <c r="D1844" s="108"/>
      <c r="E1844" s="3"/>
      <c r="F1844" s="144"/>
      <c r="G1844" s="8" t="s">
        <v>325</v>
      </c>
    </row>
    <row r="1845" spans="1:7" ht="24.95" customHeight="1" x14ac:dyDescent="0.3">
      <c r="A1845" s="58"/>
      <c r="B1845" s="49"/>
      <c r="C1845" s="50"/>
      <c r="D1845" s="108"/>
      <c r="E1845" s="3"/>
      <c r="F1845" s="144"/>
      <c r="G1845" s="8" t="s">
        <v>325</v>
      </c>
    </row>
    <row r="1846" spans="1:7" ht="24.95" customHeight="1" x14ac:dyDescent="0.3">
      <c r="A1846" s="58"/>
      <c r="B1846" s="49"/>
      <c r="C1846" s="50"/>
      <c r="D1846" s="108"/>
      <c r="E1846" s="3"/>
      <c r="F1846" s="144"/>
      <c r="G1846" s="8" t="s">
        <v>325</v>
      </c>
    </row>
    <row r="1847" spans="1:7" ht="24.95" customHeight="1" x14ac:dyDescent="0.3">
      <c r="A1847" s="58"/>
      <c r="B1847" s="49"/>
      <c r="C1847" s="50"/>
      <c r="D1847" s="108"/>
      <c r="E1847" s="3"/>
      <c r="F1847" s="144"/>
      <c r="G1847" s="8" t="s">
        <v>325</v>
      </c>
    </row>
    <row r="1848" spans="1:7" ht="24.95" customHeight="1" x14ac:dyDescent="0.3">
      <c r="A1848" s="58"/>
      <c r="B1848" s="49"/>
      <c r="C1848" s="50"/>
      <c r="D1848" s="108"/>
      <c r="E1848" s="3"/>
      <c r="F1848" s="144"/>
      <c r="G1848" s="8" t="s">
        <v>325</v>
      </c>
    </row>
    <row r="1849" spans="1:7" ht="24.95" customHeight="1" x14ac:dyDescent="0.3">
      <c r="A1849" s="58"/>
      <c r="B1849" s="49"/>
      <c r="C1849" s="50"/>
      <c r="D1849" s="108"/>
      <c r="E1849" s="3"/>
      <c r="F1849" s="145"/>
      <c r="G1849" s="8" t="s">
        <v>325</v>
      </c>
    </row>
    <row r="1850" spans="1:7" ht="24.95" customHeight="1" x14ac:dyDescent="0.3">
      <c r="A1850" s="58"/>
      <c r="B1850" s="49"/>
      <c r="C1850" s="50"/>
      <c r="D1850" s="108"/>
      <c r="E1850" s="3"/>
    </row>
    <row r="1851" spans="1:7" ht="24.95" customHeight="1" x14ac:dyDescent="0.3">
      <c r="A1851" s="58"/>
      <c r="B1851" s="49"/>
      <c r="C1851" s="50"/>
      <c r="D1851" s="108"/>
      <c r="E1851" s="3"/>
    </row>
    <row r="1852" spans="1:7" ht="24.95" customHeight="1" x14ac:dyDescent="0.3">
      <c r="A1852" s="58"/>
      <c r="B1852" s="49"/>
      <c r="C1852" s="50"/>
      <c r="D1852" s="108"/>
      <c r="E1852" s="3"/>
    </row>
    <row r="1853" spans="1:7" ht="24.95" customHeight="1" x14ac:dyDescent="0.3">
      <c r="A1853" s="58"/>
      <c r="B1853" s="49"/>
      <c r="C1853" s="50"/>
      <c r="D1853" s="108"/>
      <c r="E1853" s="3"/>
    </row>
    <row r="1854" spans="1:7" ht="24.95" customHeight="1" x14ac:dyDescent="0.3">
      <c r="A1854" s="58"/>
      <c r="B1854" s="49"/>
      <c r="C1854" s="50"/>
      <c r="D1854" s="108"/>
      <c r="E1854" s="3"/>
    </row>
    <row r="1855" spans="1:7" ht="24.95" customHeight="1" x14ac:dyDescent="0.3">
      <c r="A1855" s="58"/>
      <c r="B1855" s="49"/>
      <c r="C1855" s="50"/>
      <c r="D1855" s="108"/>
      <c r="E1855" s="3"/>
    </row>
    <row r="1856" spans="1:7" ht="24.95" customHeight="1" x14ac:dyDescent="0.3">
      <c r="A1856" s="58"/>
      <c r="B1856" s="49"/>
      <c r="C1856" s="50"/>
      <c r="D1856" s="108"/>
      <c r="E1856" s="3"/>
    </row>
    <row r="1857" spans="1:8" ht="24.95" customHeight="1" x14ac:dyDescent="0.3">
      <c r="A1857" s="58"/>
      <c r="B1857" s="49"/>
      <c r="C1857" s="50"/>
      <c r="D1857" s="108"/>
      <c r="E1857" s="3"/>
    </row>
    <row r="1858" spans="1:8" ht="24.95" customHeight="1" x14ac:dyDescent="0.3">
      <c r="A1858" s="58"/>
      <c r="B1858" s="49"/>
      <c r="C1858" s="50"/>
      <c r="D1858" s="108"/>
      <c r="E1858" s="3"/>
    </row>
    <row r="1859" spans="1:8" ht="24.95" customHeight="1" x14ac:dyDescent="0.3">
      <c r="A1859" s="58"/>
      <c r="B1859" s="49"/>
      <c r="C1859" s="50"/>
      <c r="D1859" s="108"/>
      <c r="E1859" s="3"/>
    </row>
    <row r="1860" spans="1:8" ht="24.95" customHeight="1" x14ac:dyDescent="0.3">
      <c r="A1860" s="59"/>
      <c r="B1860" s="52"/>
      <c r="C1860" s="53"/>
      <c r="D1860" s="109"/>
      <c r="E1860" s="3"/>
      <c r="F1860" s="94"/>
      <c r="G1860" s="1"/>
      <c r="H1860" s="1"/>
    </row>
    <row r="1861" spans="1:8" s="1" customFormat="1" ht="24.95" customHeight="1" x14ac:dyDescent="0.3">
      <c r="A1861" s="56"/>
      <c r="B1861" s="44"/>
      <c r="C1861" s="44"/>
      <c r="D1861" s="106"/>
      <c r="E1861" s="3"/>
      <c r="F1861" s="95"/>
      <c r="G1861"/>
      <c r="H1861"/>
    </row>
    <row r="1862" spans="1:8" ht="28.5" customHeight="1" x14ac:dyDescent="0.2">
      <c r="A1862" s="57" t="s">
        <v>176</v>
      </c>
      <c r="B1862" s="45" t="s">
        <v>177</v>
      </c>
      <c r="C1862" s="45" t="s">
        <v>178</v>
      </c>
      <c r="D1862" s="110" t="s">
        <v>306</v>
      </c>
      <c r="F1862" s="95" t="s">
        <v>138</v>
      </c>
      <c r="H1862" s="7"/>
    </row>
    <row r="1863" spans="1:8" x14ac:dyDescent="0.3">
      <c r="A1863" s="58"/>
      <c r="B1863" s="47"/>
      <c r="C1863" s="48"/>
      <c r="D1863" s="108"/>
      <c r="E1863" s="2"/>
      <c r="F1863" s="90" t="s">
        <v>170</v>
      </c>
      <c r="G1863" s="7"/>
      <c r="H1863" s="8"/>
    </row>
    <row r="1864" spans="1:8" ht="24.95" customHeight="1" x14ac:dyDescent="0.3">
      <c r="A1864" s="58"/>
      <c r="B1864" s="47"/>
      <c r="C1864" s="48"/>
      <c r="D1864" s="108"/>
      <c r="E1864" s="3"/>
      <c r="F1864" s="91" t="s">
        <v>327</v>
      </c>
      <c r="G1864" s="83" t="s">
        <v>332</v>
      </c>
      <c r="H1864" s="6"/>
    </row>
    <row r="1865" spans="1:8" ht="24.95" customHeight="1" x14ac:dyDescent="0.3">
      <c r="A1865" s="58"/>
      <c r="B1865" s="47"/>
      <c r="C1865" s="48"/>
      <c r="D1865" s="108"/>
      <c r="E1865" s="3"/>
      <c r="F1865" s="90" t="s">
        <v>331</v>
      </c>
      <c r="G1865" s="7"/>
    </row>
    <row r="1866" spans="1:8" ht="24.95" customHeight="1" x14ac:dyDescent="0.3">
      <c r="A1866" s="58"/>
      <c r="B1866" s="47"/>
      <c r="C1866" s="48"/>
      <c r="D1866" s="108"/>
      <c r="E1866" s="3"/>
      <c r="F1866" s="92"/>
      <c r="G1866" s="61"/>
    </row>
    <row r="1867" spans="1:8" ht="24.95" customHeight="1" x14ac:dyDescent="0.3">
      <c r="A1867" s="58"/>
      <c r="B1867" s="47"/>
      <c r="C1867" s="48"/>
      <c r="D1867" s="108"/>
      <c r="E1867" s="3"/>
      <c r="F1867" s="90" t="s">
        <v>333</v>
      </c>
      <c r="G1867" s="7" t="s">
        <v>325</v>
      </c>
    </row>
    <row r="1868" spans="1:8" ht="24.95" customHeight="1" x14ac:dyDescent="0.3">
      <c r="A1868" s="58"/>
      <c r="B1868" s="49"/>
      <c r="C1868" s="50"/>
      <c r="D1868" s="108"/>
      <c r="E1868" s="3"/>
    </row>
    <row r="1869" spans="1:8" ht="24.95" customHeight="1" x14ac:dyDescent="0.3">
      <c r="A1869" s="58"/>
      <c r="B1869" s="49"/>
      <c r="C1869" s="50"/>
      <c r="D1869" s="108"/>
      <c r="E1869" s="3"/>
      <c r="F1869" s="93" t="s">
        <v>328</v>
      </c>
    </row>
    <row r="1870" spans="1:8" ht="24.95" customHeight="1" x14ac:dyDescent="0.3">
      <c r="A1870" s="58"/>
      <c r="B1870" s="49"/>
      <c r="C1870" s="50"/>
      <c r="D1870" s="108"/>
      <c r="E1870" s="3"/>
      <c r="F1870" s="90" t="s">
        <v>358</v>
      </c>
      <c r="G1870" s="7" t="s">
        <v>325</v>
      </c>
    </row>
    <row r="1871" spans="1:8" ht="24.95" customHeight="1" x14ac:dyDescent="0.3">
      <c r="A1871" s="58"/>
      <c r="B1871" s="49"/>
      <c r="C1871" s="50"/>
      <c r="D1871" s="108"/>
      <c r="E1871" s="3"/>
      <c r="F1871" s="90" t="s">
        <v>359</v>
      </c>
      <c r="G1871" s="7" t="s">
        <v>325</v>
      </c>
    </row>
    <row r="1872" spans="1:8" ht="24.95" customHeight="1" x14ac:dyDescent="0.3">
      <c r="A1872" s="58"/>
      <c r="B1872" s="49"/>
      <c r="C1872" s="50"/>
      <c r="D1872" s="108"/>
      <c r="E1872" s="3"/>
      <c r="F1872" s="143" t="s">
        <v>360</v>
      </c>
      <c r="G1872" s="8" t="s">
        <v>325</v>
      </c>
    </row>
    <row r="1873" spans="1:7" ht="24.95" customHeight="1" x14ac:dyDescent="0.3">
      <c r="A1873" s="58"/>
      <c r="B1873" s="49"/>
      <c r="C1873" s="50"/>
      <c r="D1873" s="108"/>
      <c r="E1873" s="3"/>
      <c r="F1873" s="144"/>
      <c r="G1873" s="8" t="s">
        <v>325</v>
      </c>
    </row>
    <row r="1874" spans="1:7" ht="24.95" customHeight="1" x14ac:dyDescent="0.3">
      <c r="A1874" s="58"/>
      <c r="B1874" s="49"/>
      <c r="C1874" s="50"/>
      <c r="D1874" s="108"/>
      <c r="E1874" s="3"/>
      <c r="F1874" s="144"/>
      <c r="G1874" s="8" t="s">
        <v>325</v>
      </c>
    </row>
    <row r="1875" spans="1:7" ht="24.95" customHeight="1" x14ac:dyDescent="0.3">
      <c r="A1875" s="58"/>
      <c r="B1875" s="49"/>
      <c r="C1875" s="50"/>
      <c r="D1875" s="108"/>
      <c r="E1875" s="3"/>
      <c r="F1875" s="144"/>
      <c r="G1875" s="8" t="s">
        <v>325</v>
      </c>
    </row>
    <row r="1876" spans="1:7" ht="24.95" customHeight="1" x14ac:dyDescent="0.3">
      <c r="A1876" s="58"/>
      <c r="B1876" s="49"/>
      <c r="C1876" s="50"/>
      <c r="D1876" s="108"/>
      <c r="E1876" s="3"/>
      <c r="F1876" s="144"/>
      <c r="G1876" s="8" t="s">
        <v>325</v>
      </c>
    </row>
    <row r="1877" spans="1:7" ht="24.95" customHeight="1" x14ac:dyDescent="0.3">
      <c r="A1877" s="58"/>
      <c r="B1877" s="49"/>
      <c r="C1877" s="50"/>
      <c r="D1877" s="108"/>
      <c r="E1877" s="3"/>
      <c r="F1877" s="144"/>
      <c r="G1877" s="8" t="s">
        <v>325</v>
      </c>
    </row>
    <row r="1878" spans="1:7" ht="24.95" customHeight="1" x14ac:dyDescent="0.3">
      <c r="A1878" s="58"/>
      <c r="B1878" s="49"/>
      <c r="C1878" s="50"/>
      <c r="D1878" s="108"/>
      <c r="E1878" s="3"/>
      <c r="F1878" s="144"/>
      <c r="G1878" s="8" t="s">
        <v>325</v>
      </c>
    </row>
    <row r="1879" spans="1:7" ht="24.95" customHeight="1" x14ac:dyDescent="0.3">
      <c r="A1879" s="58"/>
      <c r="B1879" s="49"/>
      <c r="C1879" s="50"/>
      <c r="D1879" s="108"/>
      <c r="E1879" s="3"/>
      <c r="F1879" s="144"/>
      <c r="G1879" s="8" t="s">
        <v>325</v>
      </c>
    </row>
    <row r="1880" spans="1:7" ht="24.95" customHeight="1" x14ac:dyDescent="0.3">
      <c r="A1880" s="58"/>
      <c r="B1880" s="49"/>
      <c r="C1880" s="50"/>
      <c r="D1880" s="108"/>
      <c r="E1880" s="3"/>
      <c r="F1880" s="144"/>
      <c r="G1880" s="8" t="s">
        <v>325</v>
      </c>
    </row>
    <row r="1881" spans="1:7" ht="24.95" customHeight="1" x14ac:dyDescent="0.3">
      <c r="A1881" s="58"/>
      <c r="B1881" s="49"/>
      <c r="C1881" s="50"/>
      <c r="D1881" s="108"/>
      <c r="E1881" s="3"/>
      <c r="F1881" s="144"/>
      <c r="G1881" s="8" t="s">
        <v>325</v>
      </c>
    </row>
    <row r="1882" spans="1:7" ht="24.95" customHeight="1" x14ac:dyDescent="0.3">
      <c r="A1882" s="58"/>
      <c r="B1882" s="49"/>
      <c r="C1882" s="50"/>
      <c r="D1882" s="108"/>
      <c r="E1882" s="3"/>
      <c r="F1882" s="145"/>
      <c r="G1882" s="8" t="s">
        <v>325</v>
      </c>
    </row>
    <row r="1883" spans="1:7" ht="24.95" customHeight="1" x14ac:dyDescent="0.3">
      <c r="A1883" s="58"/>
      <c r="B1883" s="49"/>
      <c r="C1883" s="50"/>
      <c r="D1883" s="108"/>
      <c r="E1883" s="3"/>
    </row>
    <row r="1884" spans="1:7" ht="24.95" customHeight="1" x14ac:dyDescent="0.3">
      <c r="A1884" s="58"/>
      <c r="B1884" s="49"/>
      <c r="C1884" s="50"/>
      <c r="D1884" s="108"/>
      <c r="E1884" s="3"/>
    </row>
    <row r="1885" spans="1:7" ht="24.95" customHeight="1" x14ac:dyDescent="0.3">
      <c r="A1885" s="58"/>
      <c r="B1885" s="49"/>
      <c r="C1885" s="50"/>
      <c r="D1885" s="108"/>
      <c r="E1885" s="3"/>
    </row>
    <row r="1886" spans="1:7" ht="24.95" customHeight="1" x14ac:dyDescent="0.3">
      <c r="A1886" s="58"/>
      <c r="B1886" s="49"/>
      <c r="C1886" s="50"/>
      <c r="D1886" s="108"/>
      <c r="E1886" s="3"/>
    </row>
    <row r="1887" spans="1:7" ht="24.95" customHeight="1" x14ac:dyDescent="0.3">
      <c r="A1887" s="58"/>
      <c r="B1887" s="49"/>
      <c r="C1887" s="50"/>
      <c r="D1887" s="108"/>
      <c r="E1887" s="3"/>
    </row>
    <row r="1888" spans="1:7" ht="24.95" customHeight="1" x14ac:dyDescent="0.3">
      <c r="A1888" s="58"/>
      <c r="B1888" s="49"/>
      <c r="C1888" s="50"/>
      <c r="D1888" s="108"/>
      <c r="E1888" s="3"/>
    </row>
    <row r="1889" spans="1:8" ht="24.95" customHeight="1" x14ac:dyDescent="0.3">
      <c r="A1889" s="58"/>
      <c r="B1889" s="49"/>
      <c r="C1889" s="50"/>
      <c r="D1889" s="108"/>
      <c r="E1889" s="3"/>
    </row>
    <row r="1890" spans="1:8" ht="24.95" customHeight="1" x14ac:dyDescent="0.3">
      <c r="A1890" s="58"/>
      <c r="B1890" s="49"/>
      <c r="C1890" s="50"/>
      <c r="D1890" s="108"/>
      <c r="E1890" s="3"/>
    </row>
    <row r="1891" spans="1:8" ht="24.95" customHeight="1" x14ac:dyDescent="0.3">
      <c r="A1891" s="58"/>
      <c r="B1891" s="49"/>
      <c r="C1891" s="50"/>
      <c r="D1891" s="108"/>
      <c r="E1891" s="3"/>
    </row>
    <row r="1892" spans="1:8" ht="24.95" customHeight="1" x14ac:dyDescent="0.3">
      <c r="A1892" s="58"/>
      <c r="B1892" s="49"/>
      <c r="C1892" s="50"/>
      <c r="D1892" s="108"/>
      <c r="E1892" s="3"/>
    </row>
    <row r="1893" spans="1:8" ht="24.95" customHeight="1" x14ac:dyDescent="0.3">
      <c r="A1893" s="59"/>
      <c r="B1893" s="52"/>
      <c r="C1893" s="53"/>
      <c r="D1893" s="109"/>
      <c r="E1893" s="3"/>
      <c r="F1893" s="94"/>
      <c r="G1893" s="1"/>
      <c r="H1893" s="1"/>
    </row>
    <row r="1894" spans="1:8" s="1" customFormat="1" ht="24.95" customHeight="1" x14ac:dyDescent="0.3">
      <c r="A1894" s="56"/>
      <c r="B1894" s="44"/>
      <c r="C1894" s="44"/>
      <c r="D1894" s="106"/>
      <c r="E1894" s="3"/>
      <c r="F1894" s="95"/>
      <c r="G1894"/>
      <c r="H1894"/>
    </row>
    <row r="1895" spans="1:8" ht="32.25" customHeight="1" x14ac:dyDescent="0.2">
      <c r="A1895" s="57" t="s">
        <v>176</v>
      </c>
      <c r="B1895" s="45" t="s">
        <v>177</v>
      </c>
      <c r="C1895" s="45" t="s">
        <v>178</v>
      </c>
      <c r="D1895" s="110" t="s">
        <v>306</v>
      </c>
      <c r="F1895" s="95" t="s">
        <v>139</v>
      </c>
      <c r="H1895" s="7"/>
    </row>
    <row r="1896" spans="1:8" x14ac:dyDescent="0.3">
      <c r="A1896" s="58"/>
      <c r="B1896" s="47"/>
      <c r="C1896" s="48"/>
      <c r="D1896" s="108"/>
      <c r="E1896" s="2"/>
      <c r="F1896" s="90" t="s">
        <v>170</v>
      </c>
      <c r="G1896" s="7"/>
      <c r="H1896" s="8"/>
    </row>
    <row r="1897" spans="1:8" ht="24.95" customHeight="1" x14ac:dyDescent="0.3">
      <c r="A1897" s="58"/>
      <c r="B1897" s="47"/>
      <c r="C1897" s="48"/>
      <c r="D1897" s="108"/>
      <c r="E1897" s="3"/>
      <c r="F1897" s="91" t="s">
        <v>327</v>
      </c>
      <c r="G1897" s="83" t="s">
        <v>332</v>
      </c>
      <c r="H1897" s="6"/>
    </row>
    <row r="1898" spans="1:8" ht="24.95" customHeight="1" x14ac:dyDescent="0.3">
      <c r="A1898" s="58"/>
      <c r="B1898" s="47"/>
      <c r="C1898" s="48"/>
      <c r="D1898" s="108"/>
      <c r="E1898" s="3"/>
      <c r="F1898" s="90" t="s">
        <v>331</v>
      </c>
      <c r="G1898" s="7"/>
    </row>
    <row r="1899" spans="1:8" ht="24.95" customHeight="1" x14ac:dyDescent="0.3">
      <c r="A1899" s="58"/>
      <c r="B1899" s="47"/>
      <c r="C1899" s="48"/>
      <c r="D1899" s="108"/>
      <c r="E1899" s="3"/>
      <c r="F1899" s="92"/>
      <c r="G1899" s="61"/>
    </row>
    <row r="1900" spans="1:8" ht="24.95" customHeight="1" x14ac:dyDescent="0.3">
      <c r="A1900" s="58"/>
      <c r="B1900" s="47"/>
      <c r="C1900" s="48"/>
      <c r="D1900" s="108"/>
      <c r="E1900" s="3"/>
      <c r="F1900" s="90" t="s">
        <v>333</v>
      </c>
      <c r="G1900" s="7" t="s">
        <v>325</v>
      </c>
    </row>
    <row r="1901" spans="1:8" ht="24.95" customHeight="1" x14ac:dyDescent="0.3">
      <c r="A1901" s="58"/>
      <c r="B1901" s="49"/>
      <c r="C1901" s="50"/>
      <c r="D1901" s="108"/>
      <c r="E1901" s="3"/>
    </row>
    <row r="1902" spans="1:8" ht="24.95" customHeight="1" x14ac:dyDescent="0.3">
      <c r="A1902" s="58"/>
      <c r="B1902" s="49"/>
      <c r="C1902" s="50"/>
      <c r="D1902" s="108"/>
      <c r="E1902" s="3"/>
      <c r="F1902" s="93" t="s">
        <v>328</v>
      </c>
    </row>
    <row r="1903" spans="1:8" ht="24.95" customHeight="1" x14ac:dyDescent="0.3">
      <c r="A1903" s="58"/>
      <c r="B1903" s="49"/>
      <c r="C1903" s="50"/>
      <c r="D1903" s="108"/>
      <c r="E1903" s="3"/>
      <c r="F1903" s="90" t="s">
        <v>358</v>
      </c>
      <c r="G1903" s="7" t="s">
        <v>325</v>
      </c>
    </row>
    <row r="1904" spans="1:8" ht="24.95" customHeight="1" x14ac:dyDescent="0.3">
      <c r="A1904" s="58"/>
      <c r="B1904" s="49"/>
      <c r="C1904" s="50"/>
      <c r="D1904" s="108"/>
      <c r="E1904" s="3"/>
      <c r="F1904" s="90" t="s">
        <v>359</v>
      </c>
      <c r="G1904" s="7" t="s">
        <v>325</v>
      </c>
    </row>
    <row r="1905" spans="1:7" ht="24.95" customHeight="1" x14ac:dyDescent="0.3">
      <c r="A1905" s="58"/>
      <c r="B1905" s="49"/>
      <c r="C1905" s="50"/>
      <c r="D1905" s="108"/>
      <c r="E1905" s="3"/>
      <c r="F1905" s="143" t="s">
        <v>360</v>
      </c>
      <c r="G1905" s="8" t="s">
        <v>325</v>
      </c>
    </row>
    <row r="1906" spans="1:7" ht="24.95" customHeight="1" x14ac:dyDescent="0.3">
      <c r="A1906" s="58"/>
      <c r="B1906" s="49"/>
      <c r="C1906" s="50"/>
      <c r="D1906" s="108"/>
      <c r="E1906" s="3"/>
      <c r="F1906" s="144"/>
      <c r="G1906" s="8" t="s">
        <v>325</v>
      </c>
    </row>
    <row r="1907" spans="1:7" ht="24.95" customHeight="1" x14ac:dyDescent="0.3">
      <c r="A1907" s="58"/>
      <c r="B1907" s="49"/>
      <c r="C1907" s="50"/>
      <c r="D1907" s="108"/>
      <c r="E1907" s="3"/>
      <c r="F1907" s="144"/>
      <c r="G1907" s="8" t="s">
        <v>325</v>
      </c>
    </row>
    <row r="1908" spans="1:7" ht="24.95" customHeight="1" x14ac:dyDescent="0.3">
      <c r="A1908" s="58"/>
      <c r="B1908" s="49"/>
      <c r="C1908" s="50"/>
      <c r="D1908" s="108"/>
      <c r="E1908" s="3"/>
      <c r="F1908" s="144"/>
      <c r="G1908" s="8" t="s">
        <v>325</v>
      </c>
    </row>
    <row r="1909" spans="1:7" ht="24.95" customHeight="1" x14ac:dyDescent="0.3">
      <c r="A1909" s="58"/>
      <c r="B1909" s="49"/>
      <c r="C1909" s="50"/>
      <c r="D1909" s="108"/>
      <c r="E1909" s="3"/>
      <c r="F1909" s="144"/>
      <c r="G1909" s="8" t="s">
        <v>325</v>
      </c>
    </row>
    <row r="1910" spans="1:7" ht="24.95" customHeight="1" x14ac:dyDescent="0.3">
      <c r="A1910" s="58"/>
      <c r="B1910" s="49"/>
      <c r="C1910" s="50"/>
      <c r="D1910" s="108"/>
      <c r="E1910" s="3"/>
      <c r="F1910" s="144"/>
      <c r="G1910" s="8" t="s">
        <v>325</v>
      </c>
    </row>
    <row r="1911" spans="1:7" ht="24.95" customHeight="1" x14ac:dyDescent="0.3">
      <c r="A1911" s="58"/>
      <c r="B1911" s="49"/>
      <c r="C1911" s="50"/>
      <c r="D1911" s="108"/>
      <c r="E1911" s="3"/>
      <c r="F1911" s="144"/>
      <c r="G1911" s="8" t="s">
        <v>325</v>
      </c>
    </row>
    <row r="1912" spans="1:7" ht="24.95" customHeight="1" x14ac:dyDescent="0.3">
      <c r="A1912" s="58"/>
      <c r="B1912" s="49"/>
      <c r="C1912" s="50"/>
      <c r="D1912" s="108"/>
      <c r="E1912" s="3"/>
      <c r="F1912" s="144"/>
      <c r="G1912" s="8" t="s">
        <v>325</v>
      </c>
    </row>
    <row r="1913" spans="1:7" ht="24.95" customHeight="1" x14ac:dyDescent="0.3">
      <c r="A1913" s="58"/>
      <c r="B1913" s="49"/>
      <c r="C1913" s="50"/>
      <c r="D1913" s="108"/>
      <c r="E1913" s="3"/>
      <c r="F1913" s="144"/>
      <c r="G1913" s="8" t="s">
        <v>325</v>
      </c>
    </row>
    <row r="1914" spans="1:7" ht="24.95" customHeight="1" x14ac:dyDescent="0.3">
      <c r="A1914" s="58"/>
      <c r="B1914" s="49"/>
      <c r="C1914" s="50"/>
      <c r="D1914" s="108"/>
      <c r="E1914" s="3"/>
      <c r="F1914" s="144"/>
      <c r="G1914" s="8" t="s">
        <v>325</v>
      </c>
    </row>
    <row r="1915" spans="1:7" ht="24.95" customHeight="1" x14ac:dyDescent="0.3">
      <c r="A1915" s="58"/>
      <c r="B1915" s="49"/>
      <c r="C1915" s="50"/>
      <c r="D1915" s="108"/>
      <c r="E1915" s="3"/>
      <c r="F1915" s="145"/>
      <c r="G1915" s="8" t="s">
        <v>325</v>
      </c>
    </row>
    <row r="1916" spans="1:7" ht="24.95" customHeight="1" x14ac:dyDescent="0.3">
      <c r="A1916" s="58"/>
      <c r="B1916" s="49"/>
      <c r="C1916" s="50"/>
      <c r="D1916" s="108"/>
      <c r="E1916" s="3"/>
    </row>
    <row r="1917" spans="1:7" ht="24.95" customHeight="1" x14ac:dyDescent="0.3">
      <c r="A1917" s="58"/>
      <c r="B1917" s="49"/>
      <c r="C1917" s="50"/>
      <c r="D1917" s="108"/>
      <c r="E1917" s="3"/>
    </row>
    <row r="1918" spans="1:7" ht="24.95" customHeight="1" x14ac:dyDescent="0.3">
      <c r="A1918" s="58"/>
      <c r="B1918" s="49"/>
      <c r="C1918" s="50"/>
      <c r="D1918" s="108"/>
      <c r="E1918" s="3"/>
    </row>
    <row r="1919" spans="1:7" ht="24.95" customHeight="1" x14ac:dyDescent="0.3">
      <c r="A1919" s="58"/>
      <c r="B1919" s="49"/>
      <c r="C1919" s="50"/>
      <c r="D1919" s="108"/>
      <c r="E1919" s="3"/>
    </row>
    <row r="1920" spans="1:7" ht="24.95" customHeight="1" x14ac:dyDescent="0.3">
      <c r="A1920" s="58"/>
      <c r="B1920" s="49"/>
      <c r="C1920" s="50"/>
      <c r="D1920" s="108"/>
      <c r="E1920" s="3"/>
    </row>
    <row r="1921" spans="1:8" ht="24.95" customHeight="1" x14ac:dyDescent="0.3">
      <c r="A1921" s="58"/>
      <c r="B1921" s="49"/>
      <c r="C1921" s="50"/>
      <c r="D1921" s="108"/>
      <c r="E1921" s="3"/>
    </row>
    <row r="1922" spans="1:8" ht="24.95" customHeight="1" x14ac:dyDescent="0.3">
      <c r="A1922" s="58"/>
      <c r="B1922" s="49"/>
      <c r="C1922" s="50"/>
      <c r="D1922" s="108"/>
      <c r="E1922" s="3"/>
    </row>
    <row r="1923" spans="1:8" ht="24.95" customHeight="1" x14ac:dyDescent="0.3">
      <c r="A1923" s="58"/>
      <c r="B1923" s="49"/>
      <c r="C1923" s="50"/>
      <c r="D1923" s="108"/>
      <c r="E1923" s="3"/>
    </row>
    <row r="1924" spans="1:8" ht="24.95" customHeight="1" x14ac:dyDescent="0.3">
      <c r="A1924" s="58"/>
      <c r="B1924" s="49"/>
      <c r="C1924" s="50"/>
      <c r="D1924" s="108"/>
      <c r="E1924" s="3"/>
    </row>
    <row r="1925" spans="1:8" ht="24.95" customHeight="1" x14ac:dyDescent="0.3">
      <c r="A1925" s="58"/>
      <c r="B1925" s="49"/>
      <c r="C1925" s="50"/>
      <c r="D1925" s="108"/>
      <c r="E1925" s="3"/>
    </row>
    <row r="1926" spans="1:8" ht="24.95" customHeight="1" x14ac:dyDescent="0.3">
      <c r="A1926" s="59"/>
      <c r="B1926" s="52"/>
      <c r="C1926" s="53"/>
      <c r="D1926" s="109"/>
      <c r="E1926" s="3"/>
      <c r="F1926" s="94"/>
      <c r="G1926" s="1"/>
      <c r="H1926" s="1"/>
    </row>
    <row r="1927" spans="1:8" s="1" customFormat="1" ht="24.95" customHeight="1" x14ac:dyDescent="0.3">
      <c r="A1927" s="56"/>
      <c r="B1927" s="44"/>
      <c r="C1927" s="44"/>
      <c r="D1927" s="106"/>
      <c r="E1927" s="3"/>
      <c r="F1927" s="95"/>
      <c r="G1927"/>
      <c r="H1927"/>
    </row>
    <row r="1928" spans="1:8" ht="28.5" customHeight="1" x14ac:dyDescent="0.2">
      <c r="A1928" s="57" t="s">
        <v>176</v>
      </c>
      <c r="B1928" s="45" t="s">
        <v>177</v>
      </c>
      <c r="C1928" s="45" t="s">
        <v>178</v>
      </c>
      <c r="D1928" s="110" t="s">
        <v>306</v>
      </c>
      <c r="F1928" s="95" t="s">
        <v>140</v>
      </c>
      <c r="H1928" s="7"/>
    </row>
    <row r="1929" spans="1:8" x14ac:dyDescent="0.3">
      <c r="A1929" s="58"/>
      <c r="B1929" s="47"/>
      <c r="C1929" s="48"/>
      <c r="D1929" s="108"/>
      <c r="E1929" s="2"/>
      <c r="F1929" s="90" t="s">
        <v>170</v>
      </c>
      <c r="G1929" s="7"/>
      <c r="H1929" s="8"/>
    </row>
    <row r="1930" spans="1:8" ht="24.95" customHeight="1" x14ac:dyDescent="0.3">
      <c r="A1930" s="58"/>
      <c r="B1930" s="47"/>
      <c r="C1930" s="48"/>
      <c r="D1930" s="108"/>
      <c r="E1930" s="3"/>
      <c r="F1930" s="91" t="s">
        <v>327</v>
      </c>
      <c r="G1930" s="83" t="s">
        <v>332</v>
      </c>
      <c r="H1930" s="6"/>
    </row>
    <row r="1931" spans="1:8" ht="24.95" customHeight="1" x14ac:dyDescent="0.3">
      <c r="A1931" s="58"/>
      <c r="B1931" s="47"/>
      <c r="C1931" s="48"/>
      <c r="D1931" s="108"/>
      <c r="E1931" s="3"/>
      <c r="F1931" s="90" t="s">
        <v>331</v>
      </c>
      <c r="G1931" s="7"/>
      <c r="H1931" s="6"/>
    </row>
    <row r="1932" spans="1:8" ht="24.95" customHeight="1" x14ac:dyDescent="0.3">
      <c r="A1932" s="58"/>
      <c r="B1932" s="47"/>
      <c r="C1932" s="48"/>
      <c r="D1932" s="108"/>
      <c r="E1932" s="3"/>
      <c r="F1932" s="92"/>
      <c r="G1932" s="61"/>
    </row>
    <row r="1933" spans="1:8" ht="24.95" customHeight="1" x14ac:dyDescent="0.3">
      <c r="A1933" s="58"/>
      <c r="B1933" s="47"/>
      <c r="C1933" s="48"/>
      <c r="D1933" s="108"/>
      <c r="E1933" s="3"/>
      <c r="F1933" s="90" t="s">
        <v>333</v>
      </c>
      <c r="G1933" s="7" t="s">
        <v>325</v>
      </c>
    </row>
    <row r="1934" spans="1:8" ht="24.95" customHeight="1" x14ac:dyDescent="0.3">
      <c r="A1934" s="58"/>
      <c r="B1934" s="49"/>
      <c r="C1934" s="50"/>
      <c r="D1934" s="108"/>
      <c r="E1934" s="3"/>
    </row>
    <row r="1935" spans="1:8" ht="24.95" customHeight="1" x14ac:dyDescent="0.3">
      <c r="A1935" s="58"/>
      <c r="B1935" s="49"/>
      <c r="C1935" s="50"/>
      <c r="D1935" s="108"/>
      <c r="E1935" s="3"/>
      <c r="F1935" s="93" t="s">
        <v>328</v>
      </c>
    </row>
    <row r="1936" spans="1:8" ht="24.95" customHeight="1" x14ac:dyDescent="0.3">
      <c r="A1936" s="58"/>
      <c r="B1936" s="49"/>
      <c r="C1936" s="50"/>
      <c r="D1936" s="108"/>
      <c r="E1936" s="3"/>
      <c r="F1936" s="90" t="s">
        <v>358</v>
      </c>
      <c r="G1936" s="7" t="s">
        <v>325</v>
      </c>
    </row>
    <row r="1937" spans="1:7" ht="24.95" customHeight="1" x14ac:dyDescent="0.3">
      <c r="A1937" s="58"/>
      <c r="B1937" s="49"/>
      <c r="C1937" s="50"/>
      <c r="D1937" s="108"/>
      <c r="E1937" s="3"/>
      <c r="F1937" s="90" t="s">
        <v>359</v>
      </c>
      <c r="G1937" s="7" t="s">
        <v>325</v>
      </c>
    </row>
    <row r="1938" spans="1:7" ht="24.95" customHeight="1" x14ac:dyDescent="0.3">
      <c r="A1938" s="58"/>
      <c r="B1938" s="49"/>
      <c r="C1938" s="50"/>
      <c r="D1938" s="108"/>
      <c r="E1938" s="3"/>
      <c r="F1938" s="143" t="s">
        <v>360</v>
      </c>
      <c r="G1938" s="8" t="s">
        <v>325</v>
      </c>
    </row>
    <row r="1939" spans="1:7" ht="24.95" customHeight="1" x14ac:dyDescent="0.3">
      <c r="A1939" s="58"/>
      <c r="B1939" s="49"/>
      <c r="C1939" s="50"/>
      <c r="D1939" s="108"/>
      <c r="E1939" s="3"/>
      <c r="F1939" s="144"/>
      <c r="G1939" s="8" t="s">
        <v>325</v>
      </c>
    </row>
    <row r="1940" spans="1:7" ht="24.95" customHeight="1" x14ac:dyDescent="0.3">
      <c r="A1940" s="58"/>
      <c r="B1940" s="49"/>
      <c r="C1940" s="50"/>
      <c r="D1940" s="108"/>
      <c r="E1940" s="3"/>
      <c r="F1940" s="144"/>
      <c r="G1940" s="8" t="s">
        <v>325</v>
      </c>
    </row>
    <row r="1941" spans="1:7" ht="24.95" customHeight="1" x14ac:dyDescent="0.3">
      <c r="A1941" s="58"/>
      <c r="B1941" s="49"/>
      <c r="C1941" s="50"/>
      <c r="D1941" s="108"/>
      <c r="E1941" s="3"/>
      <c r="F1941" s="144"/>
      <c r="G1941" s="8" t="s">
        <v>325</v>
      </c>
    </row>
    <row r="1942" spans="1:7" ht="24.95" customHeight="1" x14ac:dyDescent="0.3">
      <c r="A1942" s="58"/>
      <c r="B1942" s="49"/>
      <c r="C1942" s="50"/>
      <c r="D1942" s="108"/>
      <c r="E1942" s="3"/>
      <c r="F1942" s="144"/>
      <c r="G1942" s="8" t="s">
        <v>325</v>
      </c>
    </row>
    <row r="1943" spans="1:7" ht="24.95" customHeight="1" x14ac:dyDescent="0.3">
      <c r="A1943" s="58"/>
      <c r="B1943" s="49"/>
      <c r="C1943" s="50"/>
      <c r="D1943" s="108"/>
      <c r="E1943" s="3"/>
      <c r="F1943" s="144"/>
      <c r="G1943" s="8" t="s">
        <v>325</v>
      </c>
    </row>
    <row r="1944" spans="1:7" ht="24.95" customHeight="1" x14ac:dyDescent="0.3">
      <c r="A1944" s="58"/>
      <c r="B1944" s="49"/>
      <c r="C1944" s="50"/>
      <c r="D1944" s="108"/>
      <c r="E1944" s="3"/>
      <c r="F1944" s="144"/>
      <c r="G1944" s="8" t="s">
        <v>325</v>
      </c>
    </row>
    <row r="1945" spans="1:7" ht="24.95" customHeight="1" x14ac:dyDescent="0.3">
      <c r="A1945" s="58"/>
      <c r="B1945" s="49"/>
      <c r="C1945" s="50"/>
      <c r="D1945" s="108"/>
      <c r="E1945" s="3"/>
      <c r="F1945" s="144"/>
      <c r="G1945" s="8" t="s">
        <v>325</v>
      </c>
    </row>
    <row r="1946" spans="1:7" ht="24.95" customHeight="1" x14ac:dyDescent="0.3">
      <c r="A1946" s="58"/>
      <c r="B1946" s="49"/>
      <c r="C1946" s="50"/>
      <c r="D1946" s="108"/>
      <c r="E1946" s="3"/>
      <c r="F1946" s="144"/>
      <c r="G1946" s="8" t="s">
        <v>325</v>
      </c>
    </row>
    <row r="1947" spans="1:7" ht="24.95" customHeight="1" x14ac:dyDescent="0.3">
      <c r="A1947" s="58"/>
      <c r="B1947" s="49"/>
      <c r="C1947" s="50"/>
      <c r="D1947" s="108"/>
      <c r="E1947" s="3"/>
      <c r="F1947" s="144"/>
      <c r="G1947" s="8" t="s">
        <v>325</v>
      </c>
    </row>
    <row r="1948" spans="1:7" ht="24.95" customHeight="1" x14ac:dyDescent="0.3">
      <c r="A1948" s="58"/>
      <c r="B1948" s="49"/>
      <c r="C1948" s="50"/>
      <c r="D1948" s="108"/>
      <c r="E1948" s="3"/>
      <c r="F1948" s="145"/>
      <c r="G1948" s="8" t="s">
        <v>325</v>
      </c>
    </row>
    <row r="1949" spans="1:7" ht="24.95" customHeight="1" x14ac:dyDescent="0.3">
      <c r="A1949" s="58"/>
      <c r="B1949" s="49"/>
      <c r="C1949" s="50"/>
      <c r="D1949" s="108"/>
      <c r="E1949" s="3"/>
    </row>
    <row r="1950" spans="1:7" ht="24.95" customHeight="1" x14ac:dyDescent="0.3">
      <c r="A1950" s="58"/>
      <c r="B1950" s="49"/>
      <c r="C1950" s="50"/>
      <c r="D1950" s="108"/>
      <c r="E1950" s="3"/>
    </row>
    <row r="1951" spans="1:7" ht="24.95" customHeight="1" x14ac:dyDescent="0.3">
      <c r="A1951" s="58"/>
      <c r="B1951" s="49"/>
      <c r="C1951" s="50"/>
      <c r="D1951" s="108"/>
      <c r="E1951" s="3"/>
    </row>
    <row r="1952" spans="1:7" ht="24.95" customHeight="1" x14ac:dyDescent="0.3">
      <c r="A1952" s="58"/>
      <c r="B1952" s="49"/>
      <c r="C1952" s="50"/>
      <c r="D1952" s="108"/>
      <c r="E1952" s="3"/>
    </row>
    <row r="1953" spans="1:8" ht="24.95" customHeight="1" x14ac:dyDescent="0.3">
      <c r="A1953" s="58"/>
      <c r="B1953" s="49"/>
      <c r="C1953" s="50"/>
      <c r="D1953" s="108"/>
      <c r="E1953" s="3"/>
    </row>
    <row r="1954" spans="1:8" ht="24.95" customHeight="1" x14ac:dyDescent="0.3">
      <c r="A1954" s="58"/>
      <c r="B1954" s="49"/>
      <c r="C1954" s="50"/>
      <c r="D1954" s="108"/>
      <c r="E1954" s="3"/>
    </row>
    <row r="1955" spans="1:8" ht="24.95" customHeight="1" x14ac:dyDescent="0.3">
      <c r="A1955" s="58"/>
      <c r="B1955" s="49"/>
      <c r="C1955" s="50"/>
      <c r="D1955" s="108"/>
      <c r="E1955" s="3"/>
    </row>
    <row r="1956" spans="1:8" ht="24.95" customHeight="1" x14ac:dyDescent="0.3">
      <c r="A1956" s="58"/>
      <c r="B1956" s="49"/>
      <c r="C1956" s="50"/>
      <c r="D1956" s="108"/>
      <c r="E1956" s="3"/>
    </row>
    <row r="1957" spans="1:8" ht="24.95" customHeight="1" x14ac:dyDescent="0.3">
      <c r="A1957" s="58"/>
      <c r="B1957" s="49"/>
      <c r="C1957" s="50"/>
      <c r="D1957" s="108"/>
      <c r="E1957" s="3"/>
    </row>
    <row r="1958" spans="1:8" ht="24.95" customHeight="1" x14ac:dyDescent="0.3">
      <c r="A1958" s="58"/>
      <c r="B1958" s="49"/>
      <c r="C1958" s="50"/>
      <c r="D1958" s="108"/>
      <c r="E1958" s="3"/>
    </row>
    <row r="1959" spans="1:8" ht="24.95" customHeight="1" x14ac:dyDescent="0.3">
      <c r="A1959" s="59"/>
      <c r="B1959" s="52"/>
      <c r="C1959" s="53"/>
      <c r="D1959" s="109"/>
      <c r="E1959" s="3"/>
    </row>
    <row r="1960" spans="1:8" s="1" customFormat="1" ht="24.95" customHeight="1" x14ac:dyDescent="0.3">
      <c r="A1960" s="56"/>
      <c r="B1960" s="44"/>
      <c r="C1960" s="44"/>
      <c r="D1960" s="106"/>
      <c r="E1960" s="3"/>
      <c r="F1960" s="96"/>
      <c r="G1960"/>
      <c r="H1960"/>
    </row>
    <row r="1961" spans="1:8" ht="32.25" customHeight="1" x14ac:dyDescent="0.2">
      <c r="A1961" s="57" t="s">
        <v>176</v>
      </c>
      <c r="B1961" s="45" t="s">
        <v>177</v>
      </c>
      <c r="C1961" s="45" t="s">
        <v>178</v>
      </c>
      <c r="D1961" s="110" t="s">
        <v>306</v>
      </c>
      <c r="F1961" s="95" t="s">
        <v>141</v>
      </c>
      <c r="H1961" s="7"/>
    </row>
    <row r="1962" spans="1:8" x14ac:dyDescent="0.3">
      <c r="A1962" s="58"/>
      <c r="B1962" s="47"/>
      <c r="C1962" s="48"/>
      <c r="D1962" s="108"/>
      <c r="E1962" s="2"/>
      <c r="F1962" s="90" t="s">
        <v>170</v>
      </c>
      <c r="G1962" s="7"/>
      <c r="H1962" s="8"/>
    </row>
    <row r="1963" spans="1:8" ht="24.95" customHeight="1" x14ac:dyDescent="0.3">
      <c r="A1963" s="58"/>
      <c r="B1963" s="47"/>
      <c r="C1963" s="48"/>
      <c r="D1963" s="108"/>
      <c r="E1963" s="3"/>
      <c r="F1963" s="91" t="s">
        <v>327</v>
      </c>
      <c r="G1963" s="83" t="s">
        <v>332</v>
      </c>
      <c r="H1963" s="6"/>
    </row>
    <row r="1964" spans="1:8" ht="24.95" customHeight="1" x14ac:dyDescent="0.3">
      <c r="A1964" s="58"/>
      <c r="B1964" s="47"/>
      <c r="C1964" s="48"/>
      <c r="D1964" s="108"/>
      <c r="E1964" s="3"/>
      <c r="F1964" s="90" t="s">
        <v>331</v>
      </c>
      <c r="G1964" s="7"/>
    </row>
    <row r="1965" spans="1:8" ht="24.95" customHeight="1" x14ac:dyDescent="0.3">
      <c r="A1965" s="58"/>
      <c r="B1965" s="47"/>
      <c r="C1965" s="48"/>
      <c r="D1965" s="108"/>
      <c r="E1965" s="3"/>
      <c r="F1965" s="92"/>
      <c r="G1965" s="61"/>
    </row>
    <row r="1966" spans="1:8" ht="24.95" customHeight="1" x14ac:dyDescent="0.3">
      <c r="A1966" s="58"/>
      <c r="B1966" s="47"/>
      <c r="C1966" s="48"/>
      <c r="D1966" s="108"/>
      <c r="E1966" s="3"/>
      <c r="F1966" s="90" t="s">
        <v>333</v>
      </c>
      <c r="G1966" s="7" t="s">
        <v>325</v>
      </c>
    </row>
    <row r="1967" spans="1:8" ht="24.95" customHeight="1" x14ac:dyDescent="0.3">
      <c r="A1967" s="58"/>
      <c r="B1967" s="49"/>
      <c r="C1967" s="50"/>
      <c r="D1967" s="108"/>
      <c r="E1967" s="3"/>
    </row>
    <row r="1968" spans="1:8" ht="24.95" customHeight="1" x14ac:dyDescent="0.3">
      <c r="A1968" s="58"/>
      <c r="B1968" s="49"/>
      <c r="C1968" s="50"/>
      <c r="D1968" s="108"/>
      <c r="E1968" s="3"/>
      <c r="F1968" s="93" t="s">
        <v>328</v>
      </c>
    </row>
    <row r="1969" spans="1:7" ht="24.95" customHeight="1" x14ac:dyDescent="0.3">
      <c r="A1969" s="58"/>
      <c r="B1969" s="49"/>
      <c r="C1969" s="50"/>
      <c r="D1969" s="108"/>
      <c r="E1969" s="3"/>
      <c r="F1969" s="90" t="s">
        <v>358</v>
      </c>
      <c r="G1969" s="7" t="s">
        <v>325</v>
      </c>
    </row>
    <row r="1970" spans="1:7" ht="24.95" customHeight="1" x14ac:dyDescent="0.3">
      <c r="A1970" s="58"/>
      <c r="B1970" s="49"/>
      <c r="C1970" s="50"/>
      <c r="D1970" s="108"/>
      <c r="E1970" s="3"/>
      <c r="F1970" s="90" t="s">
        <v>359</v>
      </c>
      <c r="G1970" s="7" t="s">
        <v>325</v>
      </c>
    </row>
    <row r="1971" spans="1:7" ht="24.95" customHeight="1" x14ac:dyDescent="0.3">
      <c r="A1971" s="58"/>
      <c r="B1971" s="49"/>
      <c r="C1971" s="50"/>
      <c r="D1971" s="108"/>
      <c r="E1971" s="3"/>
      <c r="F1971" s="143" t="s">
        <v>360</v>
      </c>
      <c r="G1971" s="8" t="s">
        <v>325</v>
      </c>
    </row>
    <row r="1972" spans="1:7" ht="24.95" customHeight="1" x14ac:dyDescent="0.3">
      <c r="A1972" s="58"/>
      <c r="B1972" s="49"/>
      <c r="C1972" s="50"/>
      <c r="D1972" s="108"/>
      <c r="E1972" s="3"/>
      <c r="F1972" s="144"/>
      <c r="G1972" s="8" t="s">
        <v>325</v>
      </c>
    </row>
    <row r="1973" spans="1:7" ht="24.95" customHeight="1" x14ac:dyDescent="0.3">
      <c r="A1973" s="58"/>
      <c r="B1973" s="49"/>
      <c r="C1973" s="50"/>
      <c r="D1973" s="108"/>
      <c r="E1973" s="3"/>
      <c r="F1973" s="144"/>
      <c r="G1973" s="8" t="s">
        <v>325</v>
      </c>
    </row>
    <row r="1974" spans="1:7" ht="24.95" customHeight="1" x14ac:dyDescent="0.3">
      <c r="A1974" s="58"/>
      <c r="B1974" s="49"/>
      <c r="C1974" s="50"/>
      <c r="D1974" s="108"/>
      <c r="E1974" s="3"/>
      <c r="F1974" s="144"/>
      <c r="G1974" s="8" t="s">
        <v>325</v>
      </c>
    </row>
    <row r="1975" spans="1:7" ht="24.95" customHeight="1" x14ac:dyDescent="0.3">
      <c r="A1975" s="58"/>
      <c r="B1975" s="49"/>
      <c r="C1975" s="50"/>
      <c r="D1975" s="108"/>
      <c r="E1975" s="3"/>
      <c r="F1975" s="144"/>
      <c r="G1975" s="8" t="s">
        <v>325</v>
      </c>
    </row>
    <row r="1976" spans="1:7" ht="24.95" customHeight="1" x14ac:dyDescent="0.3">
      <c r="A1976" s="58"/>
      <c r="B1976" s="49"/>
      <c r="C1976" s="50"/>
      <c r="D1976" s="108"/>
      <c r="E1976" s="3"/>
      <c r="F1976" s="144"/>
      <c r="G1976" s="8" t="s">
        <v>325</v>
      </c>
    </row>
    <row r="1977" spans="1:7" ht="24.95" customHeight="1" x14ac:dyDescent="0.3">
      <c r="A1977" s="58"/>
      <c r="B1977" s="49"/>
      <c r="C1977" s="50"/>
      <c r="D1977" s="108"/>
      <c r="E1977" s="3"/>
      <c r="F1977" s="144"/>
      <c r="G1977" s="8" t="s">
        <v>325</v>
      </c>
    </row>
    <row r="1978" spans="1:7" ht="24.95" customHeight="1" x14ac:dyDescent="0.3">
      <c r="A1978" s="58"/>
      <c r="B1978" s="49"/>
      <c r="C1978" s="50"/>
      <c r="D1978" s="108"/>
      <c r="E1978" s="3"/>
      <c r="F1978" s="144"/>
      <c r="G1978" s="8" t="s">
        <v>325</v>
      </c>
    </row>
    <row r="1979" spans="1:7" ht="24.95" customHeight="1" x14ac:dyDescent="0.3">
      <c r="A1979" s="58"/>
      <c r="B1979" s="49"/>
      <c r="C1979" s="50"/>
      <c r="D1979" s="108"/>
      <c r="E1979" s="3"/>
      <c r="F1979" s="144"/>
      <c r="G1979" s="8" t="s">
        <v>325</v>
      </c>
    </row>
    <row r="1980" spans="1:7" ht="24.95" customHeight="1" x14ac:dyDescent="0.3">
      <c r="A1980" s="58"/>
      <c r="B1980" s="49"/>
      <c r="C1980" s="50"/>
      <c r="D1980" s="108"/>
      <c r="E1980" s="3"/>
      <c r="F1980" s="144"/>
      <c r="G1980" s="8" t="s">
        <v>325</v>
      </c>
    </row>
    <row r="1981" spans="1:7" ht="24.95" customHeight="1" x14ac:dyDescent="0.3">
      <c r="A1981" s="58"/>
      <c r="B1981" s="49"/>
      <c r="C1981" s="50"/>
      <c r="D1981" s="108"/>
      <c r="E1981" s="3"/>
      <c r="F1981" s="145"/>
      <c r="G1981" s="8" t="s">
        <v>325</v>
      </c>
    </row>
    <row r="1982" spans="1:7" ht="24.95" customHeight="1" x14ac:dyDescent="0.3">
      <c r="A1982" s="58"/>
      <c r="B1982" s="49"/>
      <c r="C1982" s="50"/>
      <c r="D1982" s="108"/>
      <c r="E1982" s="3"/>
    </row>
    <row r="1983" spans="1:7" ht="24.95" customHeight="1" x14ac:dyDescent="0.3">
      <c r="A1983" s="58"/>
      <c r="B1983" s="49"/>
      <c r="C1983" s="50"/>
      <c r="D1983" s="108"/>
      <c r="E1983" s="3"/>
    </row>
    <row r="1984" spans="1:7" ht="24.95" customHeight="1" x14ac:dyDescent="0.3">
      <c r="A1984" s="58"/>
      <c r="B1984" s="49"/>
      <c r="C1984" s="50"/>
      <c r="D1984" s="108"/>
      <c r="E1984" s="3"/>
    </row>
    <row r="1985" spans="1:8" ht="24.95" customHeight="1" x14ac:dyDescent="0.3">
      <c r="A1985" s="58"/>
      <c r="B1985" s="49"/>
      <c r="C1985" s="50"/>
      <c r="D1985" s="108"/>
      <c r="E1985" s="3"/>
    </row>
    <row r="1986" spans="1:8" ht="24.95" customHeight="1" x14ac:dyDescent="0.3">
      <c r="A1986" s="58"/>
      <c r="B1986" s="49"/>
      <c r="C1986" s="50"/>
      <c r="D1986" s="108"/>
      <c r="E1986" s="3"/>
    </row>
    <row r="1987" spans="1:8" ht="24.95" customHeight="1" x14ac:dyDescent="0.3">
      <c r="A1987" s="58"/>
      <c r="B1987" s="49"/>
      <c r="C1987" s="50"/>
      <c r="D1987" s="108"/>
      <c r="E1987" s="3"/>
    </row>
    <row r="1988" spans="1:8" ht="24.95" customHeight="1" x14ac:dyDescent="0.3">
      <c r="A1988" s="58"/>
      <c r="B1988" s="49"/>
      <c r="C1988" s="50"/>
      <c r="D1988" s="108"/>
      <c r="E1988" s="3"/>
    </row>
    <row r="1989" spans="1:8" ht="24.95" customHeight="1" x14ac:dyDescent="0.3">
      <c r="A1989" s="58"/>
      <c r="B1989" s="49"/>
      <c r="C1989" s="50"/>
      <c r="D1989" s="108"/>
      <c r="E1989" s="3"/>
    </row>
    <row r="1990" spans="1:8" ht="24.95" customHeight="1" x14ac:dyDescent="0.3">
      <c r="A1990" s="58"/>
      <c r="B1990" s="49"/>
      <c r="C1990" s="50"/>
      <c r="D1990" s="108"/>
      <c r="E1990" s="3"/>
    </row>
    <row r="1991" spans="1:8" ht="24.95" customHeight="1" x14ac:dyDescent="0.3">
      <c r="A1991" s="58"/>
      <c r="B1991" s="49"/>
      <c r="C1991" s="50"/>
      <c r="D1991" s="108"/>
      <c r="E1991" s="3"/>
    </row>
    <row r="1992" spans="1:8" ht="24.95" customHeight="1" x14ac:dyDescent="0.3">
      <c r="A1992" s="59"/>
      <c r="B1992" s="52"/>
      <c r="C1992" s="53"/>
      <c r="D1992" s="109"/>
      <c r="E1992" s="3"/>
      <c r="F1992" s="94"/>
      <c r="G1992" s="1"/>
      <c r="H1992" s="1"/>
    </row>
    <row r="1993" spans="1:8" s="1" customFormat="1" ht="24.95" customHeight="1" x14ac:dyDescent="0.3">
      <c r="A1993" s="59"/>
      <c r="B1993" s="52"/>
      <c r="C1993" s="53"/>
      <c r="D1993" s="109"/>
      <c r="E1993" s="3"/>
      <c r="F1993" s="95"/>
      <c r="G1993"/>
      <c r="H1993"/>
    </row>
    <row r="1994" spans="1:8" ht="28.5" customHeight="1" x14ac:dyDescent="0.2">
      <c r="A1994" s="57" t="s">
        <v>176</v>
      </c>
      <c r="B1994" s="45" t="s">
        <v>177</v>
      </c>
      <c r="C1994" s="45" t="s">
        <v>178</v>
      </c>
      <c r="D1994" s="111" t="s">
        <v>306</v>
      </c>
      <c r="F1994" s="95" t="s">
        <v>142</v>
      </c>
      <c r="H1994" s="7"/>
    </row>
    <row r="1995" spans="1:8" x14ac:dyDescent="0.3">
      <c r="A1995" s="58"/>
      <c r="B1995" s="47"/>
      <c r="C1995" s="48"/>
      <c r="D1995" s="108"/>
      <c r="E1995" s="2"/>
      <c r="F1995" s="90" t="s">
        <v>170</v>
      </c>
      <c r="G1995" s="7"/>
      <c r="H1995" s="8"/>
    </row>
    <row r="1996" spans="1:8" ht="24.95" customHeight="1" x14ac:dyDescent="0.3">
      <c r="A1996" s="58"/>
      <c r="B1996" s="47"/>
      <c r="C1996" s="48"/>
      <c r="D1996" s="108"/>
      <c r="E1996" s="3"/>
      <c r="F1996" s="91" t="s">
        <v>327</v>
      </c>
      <c r="G1996" s="83" t="s">
        <v>332</v>
      </c>
      <c r="H1996" s="6"/>
    </row>
    <row r="1997" spans="1:8" ht="24.95" customHeight="1" x14ac:dyDescent="0.3">
      <c r="A1997" s="58"/>
      <c r="B1997" s="47"/>
      <c r="C1997" s="48"/>
      <c r="D1997" s="108"/>
      <c r="E1997" s="3"/>
      <c r="F1997" s="90" t="s">
        <v>331</v>
      </c>
      <c r="G1997" s="7"/>
    </row>
    <row r="1998" spans="1:8" ht="24.95" customHeight="1" x14ac:dyDescent="0.3">
      <c r="A1998" s="58"/>
      <c r="B1998" s="47"/>
      <c r="C1998" s="48"/>
      <c r="D1998" s="108"/>
      <c r="E1998" s="3"/>
      <c r="F1998" s="92"/>
      <c r="G1998" s="61"/>
    </row>
    <row r="1999" spans="1:8" ht="24.95" customHeight="1" x14ac:dyDescent="0.3">
      <c r="A1999" s="58"/>
      <c r="B1999" s="47"/>
      <c r="C1999" s="48"/>
      <c r="D1999" s="108"/>
      <c r="E1999" s="3"/>
      <c r="F1999" s="90" t="s">
        <v>333</v>
      </c>
      <c r="G1999" s="7" t="s">
        <v>325</v>
      </c>
    </row>
    <row r="2000" spans="1:8" ht="24.95" customHeight="1" x14ac:dyDescent="0.3">
      <c r="A2000" s="58"/>
      <c r="B2000" s="49"/>
      <c r="C2000" s="50"/>
      <c r="D2000" s="108"/>
      <c r="E2000" s="3"/>
    </row>
    <row r="2001" spans="1:7" ht="24.95" customHeight="1" x14ac:dyDescent="0.3">
      <c r="A2001" s="58"/>
      <c r="B2001" s="49"/>
      <c r="C2001" s="50"/>
      <c r="D2001" s="108"/>
      <c r="E2001" s="3"/>
      <c r="F2001" s="93" t="s">
        <v>328</v>
      </c>
    </row>
    <row r="2002" spans="1:7" ht="24.95" customHeight="1" x14ac:dyDescent="0.3">
      <c r="A2002" s="58"/>
      <c r="B2002" s="49"/>
      <c r="C2002" s="50"/>
      <c r="D2002" s="108"/>
      <c r="E2002" s="3"/>
      <c r="F2002" s="90" t="s">
        <v>358</v>
      </c>
      <c r="G2002" s="7" t="s">
        <v>325</v>
      </c>
    </row>
    <row r="2003" spans="1:7" ht="24.95" customHeight="1" x14ac:dyDescent="0.3">
      <c r="A2003" s="58"/>
      <c r="B2003" s="49"/>
      <c r="C2003" s="50"/>
      <c r="D2003" s="108"/>
      <c r="E2003" s="3"/>
      <c r="F2003" s="90" t="s">
        <v>359</v>
      </c>
      <c r="G2003" s="7" t="s">
        <v>325</v>
      </c>
    </row>
    <row r="2004" spans="1:7" ht="24.95" customHeight="1" x14ac:dyDescent="0.3">
      <c r="A2004" s="58"/>
      <c r="B2004" s="49"/>
      <c r="C2004" s="50"/>
      <c r="D2004" s="108"/>
      <c r="E2004" s="3"/>
      <c r="F2004" s="143" t="s">
        <v>360</v>
      </c>
      <c r="G2004" s="8" t="s">
        <v>325</v>
      </c>
    </row>
    <row r="2005" spans="1:7" ht="24.95" customHeight="1" x14ac:dyDescent="0.3">
      <c r="A2005" s="58"/>
      <c r="B2005" s="49"/>
      <c r="C2005" s="50"/>
      <c r="D2005" s="108"/>
      <c r="E2005" s="3"/>
      <c r="F2005" s="144"/>
      <c r="G2005" s="8" t="s">
        <v>325</v>
      </c>
    </row>
    <row r="2006" spans="1:7" ht="24.95" customHeight="1" x14ac:dyDescent="0.3">
      <c r="A2006" s="58"/>
      <c r="B2006" s="49"/>
      <c r="C2006" s="50"/>
      <c r="D2006" s="108"/>
      <c r="E2006" s="3"/>
      <c r="F2006" s="144"/>
      <c r="G2006" s="8" t="s">
        <v>325</v>
      </c>
    </row>
    <row r="2007" spans="1:7" ht="24.95" customHeight="1" x14ac:dyDescent="0.3">
      <c r="A2007" s="58"/>
      <c r="B2007" s="49"/>
      <c r="C2007" s="50"/>
      <c r="D2007" s="108"/>
      <c r="E2007" s="3"/>
      <c r="F2007" s="144"/>
      <c r="G2007" s="8" t="s">
        <v>325</v>
      </c>
    </row>
    <row r="2008" spans="1:7" ht="24.95" customHeight="1" x14ac:dyDescent="0.3">
      <c r="A2008" s="58"/>
      <c r="B2008" s="49"/>
      <c r="C2008" s="50"/>
      <c r="D2008" s="108"/>
      <c r="E2008" s="3"/>
      <c r="F2008" s="144"/>
      <c r="G2008" s="8" t="s">
        <v>325</v>
      </c>
    </row>
    <row r="2009" spans="1:7" ht="24.95" customHeight="1" x14ac:dyDescent="0.3">
      <c r="A2009" s="58"/>
      <c r="B2009" s="49"/>
      <c r="C2009" s="50"/>
      <c r="D2009" s="108"/>
      <c r="E2009" s="3"/>
      <c r="F2009" s="144"/>
      <c r="G2009" s="8" t="s">
        <v>325</v>
      </c>
    </row>
    <row r="2010" spans="1:7" ht="24.95" customHeight="1" x14ac:dyDescent="0.3">
      <c r="A2010" s="58"/>
      <c r="B2010" s="49"/>
      <c r="C2010" s="50"/>
      <c r="D2010" s="108"/>
      <c r="E2010" s="3"/>
      <c r="F2010" s="144"/>
      <c r="G2010" s="8" t="s">
        <v>325</v>
      </c>
    </row>
    <row r="2011" spans="1:7" ht="24.95" customHeight="1" x14ac:dyDescent="0.3">
      <c r="A2011" s="58"/>
      <c r="B2011" s="49"/>
      <c r="C2011" s="50"/>
      <c r="D2011" s="108"/>
      <c r="E2011" s="3"/>
      <c r="F2011" s="144"/>
      <c r="G2011" s="8" t="s">
        <v>325</v>
      </c>
    </row>
    <row r="2012" spans="1:7" ht="24.95" customHeight="1" x14ac:dyDescent="0.3">
      <c r="A2012" s="58"/>
      <c r="B2012" s="49"/>
      <c r="C2012" s="50"/>
      <c r="D2012" s="108"/>
      <c r="E2012" s="3"/>
      <c r="F2012" s="144"/>
      <c r="G2012" s="8" t="s">
        <v>325</v>
      </c>
    </row>
    <row r="2013" spans="1:7" ht="24.95" customHeight="1" x14ac:dyDescent="0.3">
      <c r="A2013" s="58"/>
      <c r="B2013" s="49"/>
      <c r="C2013" s="50"/>
      <c r="D2013" s="108"/>
      <c r="E2013" s="3"/>
      <c r="F2013" s="144"/>
      <c r="G2013" s="8" t="s">
        <v>325</v>
      </c>
    </row>
    <row r="2014" spans="1:7" ht="24.95" customHeight="1" x14ac:dyDescent="0.3">
      <c r="A2014" s="58"/>
      <c r="B2014" s="49"/>
      <c r="C2014" s="50"/>
      <c r="D2014" s="108"/>
      <c r="E2014" s="3"/>
      <c r="F2014" s="145"/>
      <c r="G2014" s="8" t="s">
        <v>325</v>
      </c>
    </row>
    <row r="2015" spans="1:7" ht="24.95" customHeight="1" x14ac:dyDescent="0.3">
      <c r="A2015" s="58"/>
      <c r="B2015" s="49"/>
      <c r="C2015" s="50"/>
      <c r="D2015" s="108"/>
      <c r="E2015" s="3"/>
    </row>
    <row r="2016" spans="1:7" ht="24.95" customHeight="1" x14ac:dyDescent="0.3">
      <c r="A2016" s="58"/>
      <c r="B2016" s="49"/>
      <c r="C2016" s="50"/>
      <c r="D2016" s="108"/>
      <c r="E2016" s="3"/>
    </row>
    <row r="2017" spans="1:8" ht="24.95" customHeight="1" x14ac:dyDescent="0.3">
      <c r="A2017" s="58"/>
      <c r="B2017" s="49"/>
      <c r="C2017" s="50"/>
      <c r="D2017" s="108"/>
      <c r="E2017" s="3"/>
    </row>
    <row r="2018" spans="1:8" ht="24.95" customHeight="1" x14ac:dyDescent="0.3">
      <c r="A2018" s="58"/>
      <c r="B2018" s="49"/>
      <c r="C2018" s="50"/>
      <c r="D2018" s="108"/>
      <c r="E2018" s="3"/>
    </row>
    <row r="2019" spans="1:8" ht="24.95" customHeight="1" x14ac:dyDescent="0.3">
      <c r="A2019" s="58"/>
      <c r="B2019" s="49"/>
      <c r="C2019" s="50"/>
      <c r="D2019" s="108"/>
      <c r="E2019" s="3"/>
    </row>
    <row r="2020" spans="1:8" ht="24.95" customHeight="1" x14ac:dyDescent="0.3">
      <c r="A2020" s="58"/>
      <c r="B2020" s="49"/>
      <c r="C2020" s="50"/>
      <c r="D2020" s="108"/>
      <c r="E2020" s="3"/>
    </row>
    <row r="2021" spans="1:8" ht="24.95" customHeight="1" x14ac:dyDescent="0.3">
      <c r="A2021" s="58"/>
      <c r="B2021" s="49"/>
      <c r="C2021" s="50"/>
      <c r="D2021" s="108"/>
      <c r="E2021" s="3"/>
    </row>
    <row r="2022" spans="1:8" ht="24.95" customHeight="1" x14ac:dyDescent="0.3">
      <c r="A2022" s="58"/>
      <c r="B2022" s="49"/>
      <c r="C2022" s="50"/>
      <c r="D2022" s="108"/>
      <c r="E2022" s="3"/>
    </row>
    <row r="2023" spans="1:8" ht="24.95" customHeight="1" x14ac:dyDescent="0.3">
      <c r="A2023" s="58"/>
      <c r="B2023" s="49"/>
      <c r="C2023" s="50"/>
      <c r="D2023" s="108"/>
      <c r="E2023" s="3"/>
    </row>
    <row r="2024" spans="1:8" ht="24.95" customHeight="1" x14ac:dyDescent="0.3">
      <c r="A2024" s="58"/>
      <c r="B2024" s="49"/>
      <c r="C2024" s="50"/>
      <c r="D2024" s="108"/>
      <c r="E2024" s="3"/>
    </row>
    <row r="2025" spans="1:8" ht="24.95" customHeight="1" x14ac:dyDescent="0.3">
      <c r="A2025" s="59"/>
      <c r="B2025" s="52"/>
      <c r="C2025" s="53"/>
      <c r="D2025" s="109"/>
      <c r="E2025" s="3"/>
      <c r="F2025" s="94"/>
      <c r="G2025" s="1"/>
      <c r="H2025" s="1"/>
    </row>
    <row r="2026" spans="1:8" ht="24.95" customHeight="1" x14ac:dyDescent="0.3">
      <c r="E2026" s="3"/>
      <c r="F2026" s="95"/>
    </row>
    <row r="2027" spans="1:8" ht="24.95" customHeight="1" x14ac:dyDescent="0.2">
      <c r="A2027" s="57" t="s">
        <v>176</v>
      </c>
      <c r="B2027" s="45" t="s">
        <v>177</v>
      </c>
      <c r="C2027" s="45" t="s">
        <v>178</v>
      </c>
      <c r="D2027" s="111" t="s">
        <v>306</v>
      </c>
      <c r="E2027" s="3"/>
      <c r="F2027" s="95" t="s">
        <v>143</v>
      </c>
      <c r="H2027" s="7"/>
    </row>
    <row r="2028" spans="1:8" ht="24.95" customHeight="1" x14ac:dyDescent="0.3">
      <c r="A2028" s="58"/>
      <c r="B2028" s="47"/>
      <c r="C2028" s="48"/>
      <c r="D2028" s="108"/>
      <c r="E2028" s="3"/>
      <c r="F2028" s="90" t="s">
        <v>170</v>
      </c>
      <c r="G2028" s="7"/>
      <c r="H2028" s="8"/>
    </row>
    <row r="2029" spans="1:8" ht="24.95" customHeight="1" x14ac:dyDescent="0.3">
      <c r="A2029" s="58"/>
      <c r="B2029" s="47"/>
      <c r="C2029" s="48"/>
      <c r="D2029" s="108"/>
      <c r="E2029" s="3"/>
      <c r="F2029" s="91" t="s">
        <v>327</v>
      </c>
      <c r="G2029" s="83" t="s">
        <v>332</v>
      </c>
      <c r="H2029" s="6"/>
    </row>
    <row r="2030" spans="1:8" ht="24.95" customHeight="1" x14ac:dyDescent="0.3">
      <c r="A2030" s="58"/>
      <c r="B2030" s="47"/>
      <c r="C2030" s="48"/>
      <c r="D2030" s="108"/>
      <c r="E2030" s="3"/>
      <c r="F2030" s="90" t="s">
        <v>331</v>
      </c>
      <c r="G2030" s="7"/>
    </row>
    <row r="2031" spans="1:8" ht="24.95" customHeight="1" x14ac:dyDescent="0.3">
      <c r="A2031" s="58"/>
      <c r="B2031" s="47"/>
      <c r="C2031" s="48"/>
      <c r="D2031" s="108"/>
      <c r="E2031" s="3"/>
      <c r="F2031" s="92"/>
      <c r="G2031" s="61"/>
    </row>
    <row r="2032" spans="1:8" ht="24.95" customHeight="1" x14ac:dyDescent="0.3">
      <c r="A2032" s="58"/>
      <c r="B2032" s="47"/>
      <c r="C2032" s="48"/>
      <c r="D2032" s="108"/>
      <c r="E2032" s="3"/>
      <c r="F2032" s="90" t="s">
        <v>333</v>
      </c>
      <c r="G2032" s="7" t="s">
        <v>325</v>
      </c>
    </row>
    <row r="2033" spans="1:7" ht="24.95" customHeight="1" x14ac:dyDescent="0.3">
      <c r="A2033" s="58"/>
      <c r="B2033" s="49"/>
      <c r="C2033" s="50"/>
      <c r="D2033" s="108"/>
      <c r="E2033" s="3"/>
    </row>
    <row r="2034" spans="1:7" ht="24.95" customHeight="1" x14ac:dyDescent="0.3">
      <c r="A2034" s="58"/>
      <c r="B2034" s="49"/>
      <c r="C2034" s="50"/>
      <c r="D2034" s="108"/>
      <c r="E2034" s="3"/>
      <c r="F2034" s="93" t="s">
        <v>328</v>
      </c>
    </row>
    <row r="2035" spans="1:7" ht="24.95" customHeight="1" x14ac:dyDescent="0.3">
      <c r="A2035" s="58"/>
      <c r="B2035" s="49"/>
      <c r="C2035" s="50"/>
      <c r="D2035" s="108"/>
      <c r="E2035" s="3"/>
      <c r="F2035" s="90" t="s">
        <v>358</v>
      </c>
      <c r="G2035" s="7" t="s">
        <v>325</v>
      </c>
    </row>
    <row r="2036" spans="1:7" ht="24.95" customHeight="1" x14ac:dyDescent="0.3">
      <c r="A2036" s="58"/>
      <c r="B2036" s="49"/>
      <c r="C2036" s="50"/>
      <c r="D2036" s="108"/>
      <c r="E2036" s="3"/>
      <c r="F2036" s="90" t="s">
        <v>359</v>
      </c>
      <c r="G2036" s="7" t="s">
        <v>325</v>
      </c>
    </row>
    <row r="2037" spans="1:7" ht="24.95" customHeight="1" x14ac:dyDescent="0.3">
      <c r="A2037" s="58"/>
      <c r="B2037" s="49"/>
      <c r="C2037" s="50"/>
      <c r="D2037" s="108"/>
      <c r="E2037" s="3"/>
      <c r="F2037" s="143" t="s">
        <v>360</v>
      </c>
      <c r="G2037" s="8" t="s">
        <v>325</v>
      </c>
    </row>
    <row r="2038" spans="1:7" ht="24.95" customHeight="1" x14ac:dyDescent="0.3">
      <c r="A2038" s="58"/>
      <c r="B2038" s="49"/>
      <c r="C2038" s="50"/>
      <c r="D2038" s="108"/>
      <c r="E2038" s="3"/>
      <c r="F2038" s="144"/>
      <c r="G2038" s="8" t="s">
        <v>325</v>
      </c>
    </row>
    <row r="2039" spans="1:7" ht="24.95" customHeight="1" x14ac:dyDescent="0.3">
      <c r="A2039" s="58"/>
      <c r="B2039" s="49"/>
      <c r="C2039" s="50"/>
      <c r="D2039" s="108"/>
      <c r="E2039" s="3"/>
      <c r="F2039" s="144"/>
      <c r="G2039" s="8" t="s">
        <v>325</v>
      </c>
    </row>
    <row r="2040" spans="1:7" ht="24.95" customHeight="1" x14ac:dyDescent="0.3">
      <c r="A2040" s="58"/>
      <c r="B2040" s="49"/>
      <c r="C2040" s="50"/>
      <c r="D2040" s="108"/>
      <c r="E2040" s="3"/>
      <c r="F2040" s="144"/>
      <c r="G2040" s="8" t="s">
        <v>325</v>
      </c>
    </row>
    <row r="2041" spans="1:7" ht="24.95" customHeight="1" x14ac:dyDescent="0.3">
      <c r="A2041" s="58"/>
      <c r="B2041" s="49"/>
      <c r="C2041" s="50"/>
      <c r="D2041" s="108"/>
      <c r="E2041" s="3"/>
      <c r="F2041" s="144"/>
      <c r="G2041" s="8" t="s">
        <v>325</v>
      </c>
    </row>
    <row r="2042" spans="1:7" ht="24.95" customHeight="1" x14ac:dyDescent="0.3">
      <c r="A2042" s="58"/>
      <c r="B2042" s="49"/>
      <c r="C2042" s="50"/>
      <c r="D2042" s="108"/>
      <c r="E2042" s="3"/>
      <c r="F2042" s="144"/>
      <c r="G2042" s="8" t="s">
        <v>325</v>
      </c>
    </row>
    <row r="2043" spans="1:7" ht="24.95" customHeight="1" x14ac:dyDescent="0.3">
      <c r="A2043" s="58"/>
      <c r="B2043" s="49"/>
      <c r="C2043" s="50"/>
      <c r="D2043" s="108"/>
      <c r="E2043" s="3"/>
      <c r="F2043" s="144"/>
      <c r="G2043" s="8" t="s">
        <v>325</v>
      </c>
    </row>
    <row r="2044" spans="1:7" ht="24.95" customHeight="1" x14ac:dyDescent="0.3">
      <c r="A2044" s="58"/>
      <c r="B2044" s="49"/>
      <c r="C2044" s="50"/>
      <c r="D2044" s="108"/>
      <c r="E2044" s="3"/>
      <c r="F2044" s="144"/>
      <c r="G2044" s="8" t="s">
        <v>325</v>
      </c>
    </row>
    <row r="2045" spans="1:7" ht="24.95" customHeight="1" x14ac:dyDescent="0.3">
      <c r="A2045" s="58"/>
      <c r="B2045" s="49"/>
      <c r="C2045" s="50"/>
      <c r="D2045" s="108"/>
      <c r="E2045" s="3"/>
      <c r="F2045" s="144"/>
      <c r="G2045" s="8" t="s">
        <v>325</v>
      </c>
    </row>
    <row r="2046" spans="1:7" ht="24.95" customHeight="1" x14ac:dyDescent="0.3">
      <c r="A2046" s="58"/>
      <c r="B2046" s="49"/>
      <c r="C2046" s="50"/>
      <c r="D2046" s="108"/>
      <c r="E2046" s="3"/>
      <c r="F2046" s="144"/>
      <c r="G2046" s="8" t="s">
        <v>325</v>
      </c>
    </row>
    <row r="2047" spans="1:7" ht="24.95" customHeight="1" x14ac:dyDescent="0.3">
      <c r="A2047" s="58"/>
      <c r="B2047" s="49"/>
      <c r="C2047" s="50"/>
      <c r="D2047" s="108"/>
      <c r="E2047" s="3"/>
      <c r="F2047" s="145"/>
      <c r="G2047" s="8" t="s">
        <v>325</v>
      </c>
    </row>
    <row r="2048" spans="1:7" ht="24.95" customHeight="1" x14ac:dyDescent="0.3">
      <c r="A2048" s="58"/>
      <c r="B2048" s="49"/>
      <c r="C2048" s="50"/>
      <c r="D2048" s="108"/>
      <c r="E2048" s="3"/>
    </row>
    <row r="2049" spans="1:8" ht="24.95" customHeight="1" x14ac:dyDescent="0.3">
      <c r="A2049" s="58"/>
      <c r="B2049" s="49"/>
      <c r="C2049" s="50"/>
      <c r="D2049" s="108"/>
      <c r="E2049" s="3"/>
    </row>
    <row r="2050" spans="1:8" ht="24.95" customHeight="1" x14ac:dyDescent="0.3">
      <c r="A2050" s="58"/>
      <c r="B2050" s="49"/>
      <c r="C2050" s="50"/>
      <c r="D2050" s="108"/>
      <c r="E2050" s="3"/>
    </row>
    <row r="2051" spans="1:8" ht="24.95" customHeight="1" x14ac:dyDescent="0.3">
      <c r="A2051" s="58"/>
      <c r="B2051" s="49"/>
      <c r="C2051" s="50"/>
      <c r="D2051" s="108"/>
      <c r="E2051" s="3"/>
    </row>
    <row r="2052" spans="1:8" ht="24.95" customHeight="1" x14ac:dyDescent="0.3">
      <c r="A2052" s="58"/>
      <c r="B2052" s="49"/>
      <c r="C2052" s="50"/>
      <c r="D2052" s="108"/>
      <c r="E2052" s="3"/>
    </row>
    <row r="2053" spans="1:8" ht="24.95" customHeight="1" x14ac:dyDescent="0.3">
      <c r="A2053" s="58"/>
      <c r="B2053" s="49"/>
      <c r="C2053" s="50"/>
      <c r="D2053" s="108"/>
      <c r="E2053" s="3"/>
    </row>
    <row r="2054" spans="1:8" ht="24.95" customHeight="1" x14ac:dyDescent="0.3">
      <c r="A2054" s="58"/>
      <c r="B2054" s="49"/>
      <c r="C2054" s="50"/>
      <c r="D2054" s="108"/>
      <c r="E2054" s="3"/>
    </row>
    <row r="2055" spans="1:8" ht="24.95" customHeight="1" x14ac:dyDescent="0.3">
      <c r="A2055" s="58"/>
      <c r="B2055" s="49"/>
      <c r="C2055" s="50"/>
      <c r="D2055" s="108"/>
      <c r="E2055" s="3"/>
    </row>
    <row r="2056" spans="1:8" ht="24.95" customHeight="1" x14ac:dyDescent="0.3">
      <c r="A2056" s="58"/>
      <c r="B2056" s="49"/>
      <c r="C2056" s="50"/>
      <c r="D2056" s="108"/>
      <c r="E2056" s="3"/>
    </row>
    <row r="2057" spans="1:8" ht="24.95" customHeight="1" x14ac:dyDescent="0.3">
      <c r="A2057" s="58"/>
      <c r="B2057" s="49"/>
      <c r="C2057" s="50"/>
      <c r="D2057" s="108"/>
      <c r="E2057" s="3"/>
    </row>
    <row r="2058" spans="1:8" ht="24.95" customHeight="1" x14ac:dyDescent="0.3">
      <c r="A2058" s="59"/>
      <c r="B2058" s="52"/>
      <c r="C2058" s="53"/>
      <c r="D2058" s="109"/>
      <c r="E2058" s="3"/>
      <c r="F2058" s="94"/>
      <c r="G2058" s="1"/>
      <c r="H2058" s="1"/>
    </row>
    <row r="2059" spans="1:8" ht="24.95" customHeight="1" x14ac:dyDescent="0.3">
      <c r="E2059" s="3"/>
      <c r="F2059" s="95"/>
    </row>
    <row r="2060" spans="1:8" ht="24.95" customHeight="1" x14ac:dyDescent="0.2">
      <c r="A2060" s="57" t="s">
        <v>176</v>
      </c>
      <c r="B2060" s="45" t="s">
        <v>177</v>
      </c>
      <c r="C2060" s="45" t="s">
        <v>178</v>
      </c>
      <c r="D2060" s="111" t="s">
        <v>306</v>
      </c>
      <c r="E2060" s="3"/>
      <c r="F2060" s="95" t="s">
        <v>144</v>
      </c>
      <c r="H2060" s="7"/>
    </row>
    <row r="2061" spans="1:8" ht="24.95" customHeight="1" x14ac:dyDescent="0.3">
      <c r="A2061" s="58"/>
      <c r="B2061" s="47"/>
      <c r="C2061" s="48"/>
      <c r="D2061" s="108"/>
      <c r="E2061" s="3"/>
      <c r="F2061" s="90" t="s">
        <v>170</v>
      </c>
      <c r="G2061" s="7"/>
      <c r="H2061" s="8"/>
    </row>
    <row r="2062" spans="1:8" ht="24.95" customHeight="1" x14ac:dyDescent="0.3">
      <c r="A2062" s="58"/>
      <c r="B2062" s="47"/>
      <c r="C2062" s="48"/>
      <c r="D2062" s="108"/>
      <c r="E2062" s="3"/>
      <c r="F2062" s="91" t="s">
        <v>327</v>
      </c>
      <c r="G2062" s="83" t="s">
        <v>332</v>
      </c>
      <c r="H2062" s="6"/>
    </row>
    <row r="2063" spans="1:8" ht="24.95" customHeight="1" x14ac:dyDescent="0.3">
      <c r="A2063" s="58"/>
      <c r="B2063" s="47"/>
      <c r="C2063" s="48"/>
      <c r="D2063" s="108"/>
      <c r="E2063" s="3"/>
      <c r="F2063" s="90" t="s">
        <v>331</v>
      </c>
      <c r="G2063" s="7"/>
    </row>
    <row r="2064" spans="1:8" ht="24.95" customHeight="1" x14ac:dyDescent="0.3">
      <c r="A2064" s="58"/>
      <c r="B2064" s="47"/>
      <c r="C2064" s="48"/>
      <c r="D2064" s="108"/>
      <c r="E2064" s="3"/>
      <c r="F2064" s="92"/>
      <c r="G2064" s="61"/>
    </row>
    <row r="2065" spans="1:8" ht="24.95" customHeight="1" x14ac:dyDescent="0.3">
      <c r="A2065" s="58"/>
      <c r="B2065" s="47"/>
      <c r="C2065" s="48"/>
      <c r="D2065" s="108"/>
      <c r="E2065" s="3"/>
      <c r="F2065" s="90" t="s">
        <v>333</v>
      </c>
      <c r="G2065" s="7" t="s">
        <v>325</v>
      </c>
    </row>
    <row r="2066" spans="1:8" ht="24.95" customHeight="1" x14ac:dyDescent="0.3">
      <c r="A2066" s="58"/>
      <c r="B2066" s="49"/>
      <c r="C2066" s="50"/>
      <c r="D2066" s="108"/>
      <c r="E2066" s="3"/>
    </row>
    <row r="2067" spans="1:8" ht="24.95" customHeight="1" x14ac:dyDescent="0.3">
      <c r="A2067" s="58"/>
      <c r="B2067" s="49"/>
      <c r="C2067" s="50"/>
      <c r="D2067" s="108"/>
      <c r="E2067" s="3"/>
      <c r="F2067" s="93" t="s">
        <v>328</v>
      </c>
    </row>
    <row r="2068" spans="1:8" ht="24.95" customHeight="1" x14ac:dyDescent="0.3">
      <c r="A2068" s="58"/>
      <c r="B2068" s="49"/>
      <c r="C2068" s="50"/>
      <c r="D2068" s="108"/>
      <c r="E2068" s="3"/>
      <c r="F2068" s="90" t="s">
        <v>358</v>
      </c>
      <c r="G2068" s="7" t="s">
        <v>325</v>
      </c>
    </row>
    <row r="2069" spans="1:8" ht="24.95" customHeight="1" x14ac:dyDescent="0.3">
      <c r="A2069" s="58"/>
      <c r="B2069" s="49"/>
      <c r="C2069" s="50"/>
      <c r="D2069" s="108"/>
      <c r="E2069" s="3"/>
      <c r="F2069" s="90" t="s">
        <v>359</v>
      </c>
      <c r="G2069" s="7" t="s">
        <v>325</v>
      </c>
    </row>
    <row r="2070" spans="1:8" ht="24.95" customHeight="1" x14ac:dyDescent="0.3">
      <c r="A2070" s="58"/>
      <c r="B2070" s="49"/>
      <c r="C2070" s="50"/>
      <c r="D2070" s="108"/>
      <c r="E2070" s="3"/>
      <c r="F2070" s="143" t="s">
        <v>360</v>
      </c>
      <c r="G2070" s="8" t="s">
        <v>325</v>
      </c>
    </row>
    <row r="2071" spans="1:8" ht="24.95" customHeight="1" x14ac:dyDescent="0.3">
      <c r="A2071" s="58"/>
      <c r="B2071" s="49"/>
      <c r="C2071" s="50"/>
      <c r="D2071" s="108"/>
      <c r="E2071" s="3"/>
      <c r="F2071" s="144"/>
      <c r="G2071" s="8" t="s">
        <v>325</v>
      </c>
    </row>
    <row r="2072" spans="1:8" ht="24.95" customHeight="1" x14ac:dyDescent="0.3">
      <c r="A2072" s="58"/>
      <c r="B2072" s="49"/>
      <c r="C2072" s="50"/>
      <c r="D2072" s="108"/>
      <c r="E2072" s="3"/>
      <c r="F2072" s="144"/>
      <c r="G2072" s="8" t="s">
        <v>325</v>
      </c>
    </row>
    <row r="2073" spans="1:8" ht="24.95" customHeight="1" x14ac:dyDescent="0.3">
      <c r="A2073" s="58"/>
      <c r="B2073" s="49"/>
      <c r="C2073" s="50"/>
      <c r="D2073" s="108"/>
      <c r="E2073" s="3"/>
      <c r="F2073" s="144"/>
      <c r="G2073" s="8" t="s">
        <v>325</v>
      </c>
    </row>
    <row r="2074" spans="1:8" ht="24.95" customHeight="1" x14ac:dyDescent="0.3">
      <c r="A2074" s="58"/>
      <c r="B2074" s="49"/>
      <c r="C2074" s="50"/>
      <c r="D2074" s="108"/>
      <c r="E2074" s="3"/>
      <c r="F2074" s="144"/>
      <c r="G2074" s="8" t="s">
        <v>325</v>
      </c>
    </row>
    <row r="2075" spans="1:8" ht="24.95" customHeight="1" x14ac:dyDescent="0.3">
      <c r="A2075" s="58"/>
      <c r="B2075" s="49"/>
      <c r="C2075" s="50"/>
      <c r="D2075" s="108"/>
      <c r="E2075" s="3"/>
      <c r="F2075" s="144"/>
      <c r="G2075" s="8" t="s">
        <v>325</v>
      </c>
    </row>
    <row r="2076" spans="1:8" ht="24.95" customHeight="1" x14ac:dyDescent="0.3">
      <c r="A2076" s="58"/>
      <c r="B2076" s="49"/>
      <c r="C2076" s="50"/>
      <c r="D2076" s="108"/>
      <c r="E2076" s="3"/>
      <c r="F2076" s="144"/>
      <c r="G2076" s="8" t="s">
        <v>325</v>
      </c>
    </row>
    <row r="2077" spans="1:8" ht="24.95" customHeight="1" x14ac:dyDescent="0.3">
      <c r="A2077" s="58"/>
      <c r="B2077" s="49"/>
      <c r="C2077" s="50"/>
      <c r="D2077" s="108"/>
      <c r="E2077" s="3"/>
      <c r="F2077" s="144"/>
      <c r="G2077" s="8" t="s">
        <v>325</v>
      </c>
    </row>
    <row r="2078" spans="1:8" ht="24.95" customHeight="1" x14ac:dyDescent="0.3">
      <c r="A2078" s="58"/>
      <c r="B2078" s="49"/>
      <c r="C2078" s="50"/>
      <c r="D2078" s="108"/>
      <c r="E2078" s="3"/>
      <c r="F2078" s="144"/>
      <c r="G2078" s="8" t="s">
        <v>325</v>
      </c>
    </row>
    <row r="2079" spans="1:8" ht="24.95" customHeight="1" x14ac:dyDescent="0.3">
      <c r="A2079" s="58"/>
      <c r="B2079" s="49"/>
      <c r="C2079" s="50"/>
      <c r="D2079" s="108"/>
      <c r="E2079" s="3"/>
      <c r="F2079" s="144"/>
      <c r="G2079" s="8" t="s">
        <v>325</v>
      </c>
    </row>
    <row r="2080" spans="1:8" s="1" customFormat="1" ht="24.95" customHeight="1" x14ac:dyDescent="0.3">
      <c r="A2080" s="58"/>
      <c r="B2080" s="49"/>
      <c r="C2080" s="50"/>
      <c r="D2080" s="108"/>
      <c r="E2080" s="3"/>
      <c r="F2080" s="145"/>
      <c r="G2080" s="8" t="s">
        <v>325</v>
      </c>
      <c r="H2080"/>
    </row>
    <row r="2081" spans="1:8" ht="32.25" customHeight="1" x14ac:dyDescent="0.3">
      <c r="A2081" s="58"/>
      <c r="B2081" s="49"/>
      <c r="C2081" s="50"/>
      <c r="D2081" s="108"/>
    </row>
    <row r="2082" spans="1:8" x14ac:dyDescent="0.3">
      <c r="A2082" s="58"/>
      <c r="B2082" s="49"/>
      <c r="C2082" s="50"/>
      <c r="D2082" s="108"/>
      <c r="E2082" s="2"/>
    </row>
    <row r="2083" spans="1:8" ht="24.95" customHeight="1" x14ac:dyDescent="0.3">
      <c r="A2083" s="58"/>
      <c r="B2083" s="49"/>
      <c r="C2083" s="50"/>
      <c r="D2083" s="108"/>
      <c r="E2083" s="3"/>
    </row>
    <row r="2084" spans="1:8" ht="24.95" customHeight="1" x14ac:dyDescent="0.3">
      <c r="A2084" s="58"/>
      <c r="B2084" s="49"/>
      <c r="C2084" s="50"/>
      <c r="D2084" s="108"/>
      <c r="E2084" s="3"/>
    </row>
    <row r="2085" spans="1:8" ht="24.95" customHeight="1" x14ac:dyDescent="0.3">
      <c r="A2085" s="58"/>
      <c r="B2085" s="49"/>
      <c r="C2085" s="50"/>
      <c r="D2085" s="108"/>
      <c r="E2085" s="3"/>
    </row>
    <row r="2086" spans="1:8" ht="24.95" customHeight="1" x14ac:dyDescent="0.3">
      <c r="A2086" s="58"/>
      <c r="B2086" s="49"/>
      <c r="C2086" s="50"/>
      <c r="D2086" s="108"/>
      <c r="E2086" s="3"/>
    </row>
    <row r="2087" spans="1:8" ht="24.95" customHeight="1" x14ac:dyDescent="0.3">
      <c r="A2087" s="58"/>
      <c r="B2087" s="49"/>
      <c r="C2087" s="50"/>
      <c r="D2087" s="108"/>
      <c r="E2087" s="3"/>
    </row>
    <row r="2088" spans="1:8" ht="24.95" customHeight="1" x14ac:dyDescent="0.3">
      <c r="A2088" s="58"/>
      <c r="B2088" s="49"/>
      <c r="C2088" s="50"/>
      <c r="D2088" s="108"/>
      <c r="E2088" s="3"/>
    </row>
    <row r="2089" spans="1:8" ht="24.95" customHeight="1" x14ac:dyDescent="0.3">
      <c r="A2089" s="58"/>
      <c r="B2089" s="49"/>
      <c r="C2089" s="50"/>
      <c r="D2089" s="108"/>
      <c r="E2089" s="3"/>
    </row>
    <row r="2090" spans="1:8" ht="24.95" customHeight="1" x14ac:dyDescent="0.3">
      <c r="A2090" s="58"/>
      <c r="B2090" s="49"/>
      <c r="C2090" s="50"/>
      <c r="D2090" s="108"/>
      <c r="E2090" s="3"/>
    </row>
    <row r="2091" spans="1:8" ht="24.95" customHeight="1" x14ac:dyDescent="0.3">
      <c r="A2091" s="59"/>
      <c r="B2091" s="52"/>
      <c r="C2091" s="53"/>
      <c r="D2091" s="109"/>
      <c r="E2091" s="3"/>
      <c r="F2091" s="94"/>
      <c r="G2091" s="1"/>
      <c r="H2091" s="1"/>
    </row>
    <row r="2092" spans="1:8" ht="24.95" customHeight="1" x14ac:dyDescent="0.3">
      <c r="E2092" s="3"/>
      <c r="F2092" s="95"/>
    </row>
    <row r="2093" spans="1:8" ht="24.95" customHeight="1" x14ac:dyDescent="0.2">
      <c r="A2093" s="57" t="s">
        <v>176</v>
      </c>
      <c r="B2093" s="45" t="s">
        <v>177</v>
      </c>
      <c r="C2093" s="45" t="s">
        <v>178</v>
      </c>
      <c r="D2093" s="110" t="s">
        <v>179</v>
      </c>
      <c r="E2093" s="3"/>
      <c r="F2093" s="95" t="s">
        <v>363</v>
      </c>
      <c r="H2093" s="7"/>
    </row>
    <row r="2094" spans="1:8" ht="24.95" customHeight="1" x14ac:dyDescent="0.3">
      <c r="A2094" s="58"/>
      <c r="B2094" s="47"/>
      <c r="C2094" s="48"/>
      <c r="D2094" s="108"/>
      <c r="E2094" s="3"/>
      <c r="F2094" s="90" t="s">
        <v>170</v>
      </c>
      <c r="G2094" s="7"/>
      <c r="H2094" s="8"/>
    </row>
    <row r="2095" spans="1:8" ht="24.95" customHeight="1" x14ac:dyDescent="0.3">
      <c r="A2095" s="58"/>
      <c r="B2095" s="47"/>
      <c r="C2095" s="48"/>
      <c r="D2095" s="108"/>
      <c r="E2095" s="3"/>
      <c r="F2095" s="91" t="s">
        <v>327</v>
      </c>
      <c r="G2095" s="83" t="s">
        <v>332</v>
      </c>
      <c r="H2095" s="6"/>
    </row>
    <row r="2096" spans="1:8" ht="24.95" customHeight="1" x14ac:dyDescent="0.3">
      <c r="A2096" s="58"/>
      <c r="B2096" s="47"/>
      <c r="C2096" s="48"/>
      <c r="D2096" s="108"/>
      <c r="E2096" s="3"/>
      <c r="F2096" s="90" t="s">
        <v>331</v>
      </c>
      <c r="G2096" s="7"/>
    </row>
    <row r="2097" spans="1:7" ht="24.95" customHeight="1" x14ac:dyDescent="0.3">
      <c r="A2097" s="58"/>
      <c r="B2097" s="47"/>
      <c r="C2097" s="48"/>
      <c r="D2097" s="108"/>
      <c r="E2097" s="3"/>
      <c r="F2097" s="92"/>
      <c r="G2097" s="61"/>
    </row>
    <row r="2098" spans="1:7" ht="24.95" customHeight="1" x14ac:dyDescent="0.3">
      <c r="A2098" s="58"/>
      <c r="B2098" s="47"/>
      <c r="C2098" s="48"/>
      <c r="D2098" s="108"/>
      <c r="E2098" s="3"/>
      <c r="F2098" s="90" t="s">
        <v>333</v>
      </c>
      <c r="G2098" s="7" t="s">
        <v>325</v>
      </c>
    </row>
    <row r="2099" spans="1:7" ht="24.95" customHeight="1" x14ac:dyDescent="0.3">
      <c r="A2099" s="58"/>
      <c r="B2099" s="49"/>
      <c r="C2099" s="50"/>
      <c r="D2099" s="108"/>
      <c r="E2099" s="3"/>
    </row>
    <row r="2100" spans="1:7" ht="24.95" customHeight="1" x14ac:dyDescent="0.3">
      <c r="A2100" s="58"/>
      <c r="B2100" s="49"/>
      <c r="C2100" s="50"/>
      <c r="D2100" s="108"/>
      <c r="E2100" s="3"/>
      <c r="F2100" s="93" t="s">
        <v>328</v>
      </c>
    </row>
    <row r="2101" spans="1:7" ht="24.95" customHeight="1" x14ac:dyDescent="0.3">
      <c r="A2101" s="58"/>
      <c r="B2101" s="49"/>
      <c r="C2101" s="50"/>
      <c r="D2101" s="108"/>
      <c r="E2101" s="3"/>
      <c r="F2101" s="90" t="s">
        <v>358</v>
      </c>
      <c r="G2101" s="7" t="s">
        <v>325</v>
      </c>
    </row>
    <row r="2102" spans="1:7" ht="24.95" customHeight="1" x14ac:dyDescent="0.3">
      <c r="A2102" s="58"/>
      <c r="B2102" s="49"/>
      <c r="C2102" s="50"/>
      <c r="D2102" s="108"/>
      <c r="E2102" s="3"/>
      <c r="F2102" s="90" t="s">
        <v>359</v>
      </c>
      <c r="G2102" s="7" t="s">
        <v>325</v>
      </c>
    </row>
    <row r="2103" spans="1:7" ht="24.95" customHeight="1" x14ac:dyDescent="0.3">
      <c r="A2103" s="58"/>
      <c r="B2103" s="49"/>
      <c r="C2103" s="50"/>
      <c r="D2103" s="108"/>
      <c r="E2103" s="3"/>
      <c r="F2103" s="143" t="s">
        <v>360</v>
      </c>
      <c r="G2103" s="8" t="s">
        <v>325</v>
      </c>
    </row>
    <row r="2104" spans="1:7" ht="24.95" customHeight="1" x14ac:dyDescent="0.3">
      <c r="A2104" s="58"/>
      <c r="B2104" s="49"/>
      <c r="C2104" s="50"/>
      <c r="D2104" s="108"/>
      <c r="E2104" s="3"/>
      <c r="F2104" s="144"/>
      <c r="G2104" s="8" t="s">
        <v>325</v>
      </c>
    </row>
    <row r="2105" spans="1:7" ht="24.95" customHeight="1" x14ac:dyDescent="0.3">
      <c r="A2105" s="58"/>
      <c r="B2105" s="49"/>
      <c r="C2105" s="50"/>
      <c r="D2105" s="108"/>
      <c r="E2105" s="3"/>
      <c r="F2105" s="144"/>
      <c r="G2105" s="8" t="s">
        <v>325</v>
      </c>
    </row>
    <row r="2106" spans="1:7" ht="24.95" customHeight="1" x14ac:dyDescent="0.3">
      <c r="A2106" s="58"/>
      <c r="B2106" s="49"/>
      <c r="C2106" s="50"/>
      <c r="D2106" s="108"/>
      <c r="E2106" s="3"/>
      <c r="F2106" s="144"/>
      <c r="G2106" s="8" t="s">
        <v>325</v>
      </c>
    </row>
    <row r="2107" spans="1:7" ht="24.95" customHeight="1" x14ac:dyDescent="0.3">
      <c r="A2107" s="58"/>
      <c r="B2107" s="49"/>
      <c r="C2107" s="50"/>
      <c r="D2107" s="108"/>
      <c r="E2107" s="3"/>
      <c r="F2107" s="144"/>
      <c r="G2107" s="8" t="s">
        <v>325</v>
      </c>
    </row>
    <row r="2108" spans="1:7" ht="24.95" customHeight="1" x14ac:dyDescent="0.3">
      <c r="A2108" s="58"/>
      <c r="B2108" s="49"/>
      <c r="C2108" s="50"/>
      <c r="D2108" s="108"/>
      <c r="E2108" s="3"/>
      <c r="F2108" s="144"/>
      <c r="G2108" s="8" t="s">
        <v>325</v>
      </c>
    </row>
    <row r="2109" spans="1:7" ht="24.95" customHeight="1" x14ac:dyDescent="0.3">
      <c r="A2109" s="58"/>
      <c r="B2109" s="49"/>
      <c r="C2109" s="50"/>
      <c r="D2109" s="108"/>
      <c r="E2109" s="3"/>
      <c r="F2109" s="144"/>
      <c r="G2109" s="8" t="s">
        <v>325</v>
      </c>
    </row>
    <row r="2110" spans="1:7" ht="24.95" customHeight="1" x14ac:dyDescent="0.3">
      <c r="A2110" s="58"/>
      <c r="B2110" s="49"/>
      <c r="C2110" s="50"/>
      <c r="D2110" s="108"/>
      <c r="E2110" s="3"/>
      <c r="F2110" s="144"/>
      <c r="G2110" s="8" t="s">
        <v>325</v>
      </c>
    </row>
    <row r="2111" spans="1:7" ht="24.95" customHeight="1" x14ac:dyDescent="0.3">
      <c r="A2111" s="58"/>
      <c r="B2111" s="49"/>
      <c r="C2111" s="50"/>
      <c r="D2111" s="108"/>
      <c r="E2111" s="3"/>
      <c r="F2111" s="144"/>
      <c r="G2111" s="8" t="s">
        <v>325</v>
      </c>
    </row>
    <row r="2112" spans="1:7" ht="24.95" customHeight="1" x14ac:dyDescent="0.3">
      <c r="A2112" s="58"/>
      <c r="B2112" s="49"/>
      <c r="C2112" s="50"/>
      <c r="D2112" s="108"/>
      <c r="E2112" s="3"/>
      <c r="F2112" s="144"/>
      <c r="G2112" s="8" t="s">
        <v>325</v>
      </c>
    </row>
    <row r="2113" spans="1:8" s="1" customFormat="1" ht="24.95" customHeight="1" x14ac:dyDescent="0.3">
      <c r="A2113" s="58"/>
      <c r="B2113" s="49"/>
      <c r="C2113" s="50"/>
      <c r="D2113" s="108"/>
      <c r="E2113" s="3"/>
      <c r="F2113" s="145"/>
      <c r="G2113" s="8" t="s">
        <v>325</v>
      </c>
      <c r="H2113"/>
    </row>
    <row r="2114" spans="1:8" ht="28.5" customHeight="1" x14ac:dyDescent="0.3">
      <c r="A2114" s="58"/>
      <c r="B2114" s="49"/>
      <c r="C2114" s="50"/>
      <c r="D2114" s="108"/>
    </row>
    <row r="2115" spans="1:8" x14ac:dyDescent="0.3">
      <c r="A2115" s="58"/>
      <c r="B2115" s="49"/>
      <c r="C2115" s="50"/>
      <c r="D2115" s="108"/>
      <c r="E2115" s="2"/>
    </row>
    <row r="2116" spans="1:8" ht="24.95" customHeight="1" x14ac:dyDescent="0.3">
      <c r="A2116" s="58"/>
      <c r="B2116" s="49"/>
      <c r="C2116" s="50"/>
      <c r="D2116" s="108"/>
      <c r="E2116" s="3"/>
    </row>
    <row r="2117" spans="1:8" ht="24.95" customHeight="1" x14ac:dyDescent="0.3">
      <c r="A2117" s="58"/>
      <c r="B2117" s="49"/>
      <c r="C2117" s="50"/>
      <c r="D2117" s="108"/>
      <c r="E2117" s="3"/>
    </row>
    <row r="2118" spans="1:8" ht="24.95" customHeight="1" x14ac:dyDescent="0.3">
      <c r="A2118" s="58"/>
      <c r="B2118" s="49"/>
      <c r="C2118" s="50"/>
      <c r="D2118" s="108"/>
      <c r="E2118" s="3"/>
    </row>
    <row r="2119" spans="1:8" ht="24.95" customHeight="1" x14ac:dyDescent="0.3">
      <c r="A2119" s="58"/>
      <c r="B2119" s="49"/>
      <c r="C2119" s="50"/>
      <c r="D2119" s="108"/>
      <c r="E2119" s="3"/>
    </row>
    <row r="2120" spans="1:8" ht="24.95" customHeight="1" x14ac:dyDescent="0.3">
      <c r="A2120" s="58"/>
      <c r="B2120" s="49"/>
      <c r="C2120" s="50"/>
      <c r="D2120" s="108"/>
      <c r="E2120" s="3"/>
    </row>
    <row r="2121" spans="1:8" ht="24.95" customHeight="1" x14ac:dyDescent="0.3">
      <c r="A2121" s="58"/>
      <c r="B2121" s="49"/>
      <c r="C2121" s="50"/>
      <c r="D2121" s="108"/>
      <c r="E2121" s="3"/>
    </row>
    <row r="2122" spans="1:8" ht="24.95" customHeight="1" x14ac:dyDescent="0.3">
      <c r="A2122" s="58"/>
      <c r="B2122" s="49"/>
      <c r="C2122" s="50"/>
      <c r="D2122" s="108"/>
      <c r="E2122" s="3"/>
    </row>
    <row r="2123" spans="1:8" ht="24.95" customHeight="1" x14ac:dyDescent="0.3">
      <c r="A2123" s="58"/>
      <c r="B2123" s="49"/>
      <c r="C2123" s="50"/>
      <c r="D2123" s="108"/>
      <c r="E2123" s="3"/>
    </row>
    <row r="2124" spans="1:8" ht="24.95" customHeight="1" x14ac:dyDescent="0.3">
      <c r="A2124" s="59"/>
      <c r="B2124" s="52"/>
      <c r="C2124" s="53"/>
      <c r="D2124" s="109"/>
      <c r="E2124" s="3"/>
      <c r="F2124" s="94"/>
      <c r="G2124" s="1"/>
      <c r="H2124" s="1"/>
    </row>
    <row r="2125" spans="1:8" ht="24.95" customHeight="1" x14ac:dyDescent="0.3">
      <c r="A2125" s="66"/>
      <c r="E2125" s="3"/>
      <c r="F2125" s="95"/>
    </row>
    <row r="2126" spans="1:8" ht="24.95" customHeight="1" x14ac:dyDescent="0.2">
      <c r="A2126" s="57" t="s">
        <v>180</v>
      </c>
      <c r="B2126" s="45" t="s">
        <v>181</v>
      </c>
      <c r="C2126" s="45" t="s">
        <v>182</v>
      </c>
      <c r="D2126" s="110" t="s">
        <v>306</v>
      </c>
      <c r="E2126" s="3"/>
      <c r="F2126" s="95" t="s">
        <v>183</v>
      </c>
      <c r="H2126" s="7"/>
    </row>
    <row r="2127" spans="1:8" ht="24.95" customHeight="1" x14ac:dyDescent="0.3">
      <c r="A2127" s="58"/>
      <c r="B2127" s="47"/>
      <c r="C2127" s="48"/>
      <c r="D2127" s="108"/>
      <c r="E2127" s="3"/>
      <c r="F2127" s="90" t="s">
        <v>170</v>
      </c>
      <c r="G2127" s="7"/>
      <c r="H2127" s="8"/>
    </row>
    <row r="2128" spans="1:8" ht="24.95" customHeight="1" x14ac:dyDescent="0.3">
      <c r="A2128" s="58"/>
      <c r="B2128" s="47"/>
      <c r="C2128" s="48"/>
      <c r="D2128" s="108"/>
      <c r="E2128" s="3"/>
      <c r="F2128" s="91" t="s">
        <v>327</v>
      </c>
      <c r="G2128" s="83" t="s">
        <v>332</v>
      </c>
      <c r="H2128" s="6"/>
    </row>
    <row r="2129" spans="1:7" ht="24.95" customHeight="1" x14ac:dyDescent="0.3">
      <c r="A2129" s="58"/>
      <c r="B2129" s="47"/>
      <c r="C2129" s="48"/>
      <c r="D2129" s="108"/>
      <c r="E2129" s="3"/>
      <c r="F2129" s="90" t="s">
        <v>331</v>
      </c>
      <c r="G2129" s="7"/>
    </row>
    <row r="2130" spans="1:7" ht="24.95" customHeight="1" x14ac:dyDescent="0.3">
      <c r="A2130" s="58"/>
      <c r="B2130" s="47"/>
      <c r="C2130" s="48"/>
      <c r="D2130" s="108"/>
      <c r="E2130" s="3"/>
      <c r="F2130" s="92"/>
      <c r="G2130" s="61"/>
    </row>
    <row r="2131" spans="1:7" ht="24.95" customHeight="1" x14ac:dyDescent="0.3">
      <c r="A2131" s="58"/>
      <c r="B2131" s="47"/>
      <c r="C2131" s="48"/>
      <c r="D2131" s="108"/>
      <c r="E2131" s="3"/>
      <c r="F2131" s="90" t="s">
        <v>333</v>
      </c>
      <c r="G2131" s="7" t="s">
        <v>325</v>
      </c>
    </row>
    <row r="2132" spans="1:7" ht="24.95" customHeight="1" x14ac:dyDescent="0.3">
      <c r="A2132" s="58"/>
      <c r="B2132" s="49"/>
      <c r="C2132" s="50"/>
      <c r="D2132" s="108"/>
      <c r="E2132" s="3"/>
    </row>
    <row r="2133" spans="1:7" ht="24.95" customHeight="1" x14ac:dyDescent="0.3">
      <c r="A2133" s="58"/>
      <c r="B2133" s="49"/>
      <c r="C2133" s="50"/>
      <c r="D2133" s="108"/>
      <c r="E2133" s="3"/>
      <c r="F2133" s="93" t="s">
        <v>328</v>
      </c>
    </row>
    <row r="2134" spans="1:7" ht="24.95" customHeight="1" x14ac:dyDescent="0.3">
      <c r="A2134" s="58"/>
      <c r="B2134" s="49"/>
      <c r="C2134" s="50"/>
      <c r="D2134" s="108"/>
      <c r="E2134" s="3"/>
      <c r="F2134" s="90" t="s">
        <v>358</v>
      </c>
      <c r="G2134" s="7" t="s">
        <v>325</v>
      </c>
    </row>
    <row r="2135" spans="1:7" ht="24.95" customHeight="1" x14ac:dyDescent="0.3">
      <c r="A2135" s="58"/>
      <c r="B2135" s="49"/>
      <c r="C2135" s="50"/>
      <c r="D2135" s="108"/>
      <c r="E2135" s="3"/>
      <c r="F2135" s="90" t="s">
        <v>359</v>
      </c>
      <c r="G2135" s="7" t="s">
        <v>325</v>
      </c>
    </row>
    <row r="2136" spans="1:7" ht="24.95" customHeight="1" x14ac:dyDescent="0.3">
      <c r="A2136" s="58"/>
      <c r="B2136" s="49"/>
      <c r="C2136" s="50"/>
      <c r="D2136" s="108"/>
      <c r="E2136" s="3"/>
      <c r="F2136" s="143" t="s">
        <v>360</v>
      </c>
      <c r="G2136" s="8" t="s">
        <v>325</v>
      </c>
    </row>
    <row r="2137" spans="1:7" ht="24.95" customHeight="1" x14ac:dyDescent="0.3">
      <c r="A2137" s="58"/>
      <c r="B2137" s="49"/>
      <c r="C2137" s="50"/>
      <c r="D2137" s="108"/>
      <c r="E2137" s="3"/>
      <c r="F2137" s="144"/>
      <c r="G2137" s="8" t="s">
        <v>325</v>
      </c>
    </row>
    <row r="2138" spans="1:7" ht="24.95" customHeight="1" x14ac:dyDescent="0.3">
      <c r="A2138" s="58"/>
      <c r="B2138" s="49"/>
      <c r="C2138" s="50"/>
      <c r="D2138" s="108"/>
      <c r="E2138" s="3"/>
      <c r="F2138" s="144"/>
      <c r="G2138" s="8" t="s">
        <v>325</v>
      </c>
    </row>
    <row r="2139" spans="1:7" ht="24.95" customHeight="1" x14ac:dyDescent="0.3">
      <c r="A2139" s="58"/>
      <c r="B2139" s="49"/>
      <c r="C2139" s="50"/>
      <c r="D2139" s="108"/>
      <c r="E2139" s="3"/>
      <c r="F2139" s="144"/>
      <c r="G2139" s="8" t="s">
        <v>325</v>
      </c>
    </row>
    <row r="2140" spans="1:7" ht="24.95" customHeight="1" x14ac:dyDescent="0.3">
      <c r="A2140" s="58"/>
      <c r="B2140" s="49"/>
      <c r="C2140" s="50"/>
      <c r="D2140" s="108"/>
      <c r="E2140" s="3"/>
      <c r="F2140" s="144"/>
      <c r="G2140" s="8" t="s">
        <v>325</v>
      </c>
    </row>
    <row r="2141" spans="1:7" ht="24.95" customHeight="1" x14ac:dyDescent="0.3">
      <c r="A2141" s="58"/>
      <c r="B2141" s="49"/>
      <c r="C2141" s="50"/>
      <c r="D2141" s="108"/>
      <c r="E2141" s="3"/>
      <c r="F2141" s="144"/>
      <c r="G2141" s="8" t="s">
        <v>325</v>
      </c>
    </row>
    <row r="2142" spans="1:7" ht="24.95" customHeight="1" x14ac:dyDescent="0.3">
      <c r="A2142" s="58"/>
      <c r="B2142" s="49"/>
      <c r="C2142" s="50"/>
      <c r="D2142" s="108"/>
      <c r="E2142" s="3"/>
      <c r="F2142" s="144"/>
      <c r="G2142" s="8" t="s">
        <v>325</v>
      </c>
    </row>
    <row r="2143" spans="1:7" ht="24.95" customHeight="1" x14ac:dyDescent="0.3">
      <c r="A2143" s="58"/>
      <c r="B2143" s="49"/>
      <c r="C2143" s="50"/>
      <c r="D2143" s="108"/>
      <c r="E2143" s="3"/>
      <c r="F2143" s="144"/>
      <c r="G2143" s="8" t="s">
        <v>325</v>
      </c>
    </row>
    <row r="2144" spans="1:7" ht="24.95" customHeight="1" x14ac:dyDescent="0.3">
      <c r="A2144" s="58"/>
      <c r="B2144" s="49"/>
      <c r="C2144" s="50"/>
      <c r="D2144" s="108"/>
      <c r="E2144" s="3"/>
      <c r="F2144" s="144"/>
      <c r="G2144" s="8" t="s">
        <v>325</v>
      </c>
    </row>
    <row r="2145" spans="1:8" ht="24.95" customHeight="1" x14ac:dyDescent="0.3">
      <c r="A2145" s="58"/>
      <c r="B2145" s="49"/>
      <c r="C2145" s="50"/>
      <c r="D2145" s="108"/>
      <c r="E2145" s="3"/>
      <c r="F2145" s="144"/>
      <c r="G2145" s="8" t="s">
        <v>325</v>
      </c>
    </row>
    <row r="2146" spans="1:8" s="1" customFormat="1" ht="24.95" customHeight="1" x14ac:dyDescent="0.3">
      <c r="A2146" s="58"/>
      <c r="B2146" s="49"/>
      <c r="C2146" s="50"/>
      <c r="D2146" s="108"/>
      <c r="E2146" s="3"/>
      <c r="F2146" s="145"/>
      <c r="G2146" s="8" t="s">
        <v>325</v>
      </c>
      <c r="H2146"/>
    </row>
    <row r="2147" spans="1:8" ht="32.25" customHeight="1" x14ac:dyDescent="0.3">
      <c r="A2147" s="58"/>
      <c r="B2147" s="49"/>
      <c r="C2147" s="50"/>
      <c r="D2147" s="108"/>
    </row>
    <row r="2148" spans="1:8" x14ac:dyDescent="0.3">
      <c r="A2148" s="58"/>
      <c r="B2148" s="49"/>
      <c r="C2148" s="50"/>
      <c r="D2148" s="108"/>
      <c r="E2148" s="2"/>
    </row>
    <row r="2149" spans="1:8" ht="24.95" customHeight="1" x14ac:dyDescent="0.3">
      <c r="A2149" s="58"/>
      <c r="B2149" s="49"/>
      <c r="C2149" s="50"/>
      <c r="D2149" s="108"/>
      <c r="E2149" s="3"/>
    </row>
    <row r="2150" spans="1:8" ht="24.95" customHeight="1" x14ac:dyDescent="0.3">
      <c r="A2150" s="58"/>
      <c r="B2150" s="49"/>
      <c r="C2150" s="50"/>
      <c r="D2150" s="108"/>
      <c r="E2150" s="3"/>
    </row>
    <row r="2151" spans="1:8" ht="24.95" customHeight="1" x14ac:dyDescent="0.3">
      <c r="A2151" s="58"/>
      <c r="B2151" s="49"/>
      <c r="C2151" s="50"/>
      <c r="D2151" s="108"/>
      <c r="E2151" s="3"/>
    </row>
    <row r="2152" spans="1:8" ht="24.95" customHeight="1" x14ac:dyDescent="0.3">
      <c r="A2152" s="58"/>
      <c r="B2152" s="49"/>
      <c r="C2152" s="50"/>
      <c r="D2152" s="108"/>
      <c r="E2152" s="3"/>
    </row>
    <row r="2153" spans="1:8" ht="24.95" customHeight="1" x14ac:dyDescent="0.3">
      <c r="A2153" s="58"/>
      <c r="B2153" s="49"/>
      <c r="C2153" s="50"/>
      <c r="D2153" s="108"/>
      <c r="E2153" s="3"/>
    </row>
    <row r="2154" spans="1:8" ht="24.95" customHeight="1" x14ac:dyDescent="0.3">
      <c r="A2154" s="58"/>
      <c r="B2154" s="49"/>
      <c r="C2154" s="50"/>
      <c r="D2154" s="108"/>
      <c r="E2154" s="3"/>
    </row>
    <row r="2155" spans="1:8" ht="24.95" customHeight="1" x14ac:dyDescent="0.3">
      <c r="A2155" s="58"/>
      <c r="B2155" s="49"/>
      <c r="C2155" s="50"/>
      <c r="D2155" s="108"/>
      <c r="E2155" s="3"/>
    </row>
    <row r="2156" spans="1:8" ht="24.95" customHeight="1" x14ac:dyDescent="0.3">
      <c r="A2156" s="58"/>
      <c r="B2156" s="49"/>
      <c r="C2156" s="50"/>
      <c r="D2156" s="108"/>
      <c r="E2156" s="3"/>
    </row>
    <row r="2157" spans="1:8" ht="24.95" customHeight="1" x14ac:dyDescent="0.3">
      <c r="A2157" s="59"/>
      <c r="B2157" s="52"/>
      <c r="C2157" s="53"/>
      <c r="D2157" s="109"/>
      <c r="E2157" s="3"/>
      <c r="F2157" s="94"/>
      <c r="G2157" s="1"/>
      <c r="H2157" s="1"/>
    </row>
    <row r="2158" spans="1:8" ht="24.95" customHeight="1" x14ac:dyDescent="0.3">
      <c r="A2158" s="66" t="s">
        <v>308</v>
      </c>
      <c r="E2158" s="3"/>
      <c r="F2158" s="95"/>
    </row>
    <row r="2159" spans="1:8" ht="24.95" customHeight="1" x14ac:dyDescent="0.2">
      <c r="A2159" s="57" t="s">
        <v>176</v>
      </c>
      <c r="B2159" s="45" t="s">
        <v>177</v>
      </c>
      <c r="C2159" s="45" t="s">
        <v>178</v>
      </c>
      <c r="D2159" s="110" t="s">
        <v>306</v>
      </c>
      <c r="E2159" s="3"/>
      <c r="F2159" s="95" t="s">
        <v>145</v>
      </c>
      <c r="H2159" s="7"/>
    </row>
    <row r="2160" spans="1:8" ht="24.95" customHeight="1" x14ac:dyDescent="0.3">
      <c r="A2160" s="58"/>
      <c r="B2160" s="47"/>
      <c r="C2160" s="48"/>
      <c r="D2160" s="108"/>
      <c r="E2160" s="3"/>
      <c r="F2160" s="90" t="s">
        <v>170</v>
      </c>
      <c r="G2160" s="7"/>
      <c r="H2160" s="8"/>
    </row>
    <row r="2161" spans="1:8" ht="24.95" customHeight="1" x14ac:dyDescent="0.3">
      <c r="A2161" s="58"/>
      <c r="B2161" s="47"/>
      <c r="C2161" s="48"/>
      <c r="D2161" s="108"/>
      <c r="E2161" s="3"/>
      <c r="F2161" s="91" t="s">
        <v>327</v>
      </c>
      <c r="G2161" s="83" t="s">
        <v>332</v>
      </c>
      <c r="H2161" s="6"/>
    </row>
    <row r="2162" spans="1:8" ht="24.95" customHeight="1" x14ac:dyDescent="0.3">
      <c r="A2162" s="58"/>
      <c r="B2162" s="47"/>
      <c r="C2162" s="48"/>
      <c r="D2162" s="108"/>
      <c r="E2162" s="3"/>
      <c r="F2162" s="90" t="s">
        <v>331</v>
      </c>
      <c r="G2162" s="7"/>
    </row>
    <row r="2163" spans="1:8" ht="24.95" customHeight="1" x14ac:dyDescent="0.3">
      <c r="A2163" s="58"/>
      <c r="B2163" s="47"/>
      <c r="C2163" s="48"/>
      <c r="D2163" s="108"/>
      <c r="E2163" s="3"/>
      <c r="F2163" s="92"/>
      <c r="G2163" s="61"/>
    </row>
    <row r="2164" spans="1:8" ht="24.95" customHeight="1" x14ac:dyDescent="0.3">
      <c r="A2164" s="58"/>
      <c r="B2164" s="47"/>
      <c r="C2164" s="48"/>
      <c r="D2164" s="108"/>
      <c r="E2164" s="3"/>
      <c r="F2164" s="90" t="s">
        <v>333</v>
      </c>
      <c r="G2164" s="7" t="s">
        <v>325</v>
      </c>
    </row>
    <row r="2165" spans="1:8" ht="24.95" customHeight="1" x14ac:dyDescent="0.3">
      <c r="A2165" s="58"/>
      <c r="B2165" s="49"/>
      <c r="C2165" s="50"/>
      <c r="D2165" s="108"/>
      <c r="E2165" s="3"/>
    </row>
    <row r="2166" spans="1:8" ht="24.95" customHeight="1" x14ac:dyDescent="0.3">
      <c r="A2166" s="58"/>
      <c r="B2166" s="49"/>
      <c r="C2166" s="50"/>
      <c r="D2166" s="108"/>
      <c r="E2166" s="3"/>
      <c r="F2166" s="93" t="s">
        <v>328</v>
      </c>
    </row>
    <row r="2167" spans="1:8" ht="24.95" customHeight="1" x14ac:dyDescent="0.3">
      <c r="A2167" s="58"/>
      <c r="B2167" s="49"/>
      <c r="C2167" s="50"/>
      <c r="D2167" s="108"/>
      <c r="E2167" s="3"/>
      <c r="F2167" s="90" t="s">
        <v>358</v>
      </c>
      <c r="G2167" s="7" t="s">
        <v>325</v>
      </c>
    </row>
    <row r="2168" spans="1:8" ht="24.95" customHeight="1" x14ac:dyDescent="0.3">
      <c r="A2168" s="58"/>
      <c r="B2168" s="49"/>
      <c r="C2168" s="50"/>
      <c r="D2168" s="108"/>
      <c r="E2168" s="3"/>
      <c r="F2168" s="90" t="s">
        <v>359</v>
      </c>
      <c r="G2168" s="7" t="s">
        <v>325</v>
      </c>
    </row>
    <row r="2169" spans="1:8" ht="24.95" customHeight="1" x14ac:dyDescent="0.3">
      <c r="A2169" s="58"/>
      <c r="B2169" s="49"/>
      <c r="C2169" s="50"/>
      <c r="D2169" s="108"/>
      <c r="E2169" s="3"/>
      <c r="F2169" s="143" t="s">
        <v>360</v>
      </c>
      <c r="G2169" s="8" t="s">
        <v>325</v>
      </c>
    </row>
    <row r="2170" spans="1:8" ht="24.95" customHeight="1" x14ac:dyDescent="0.3">
      <c r="A2170" s="58"/>
      <c r="B2170" s="49"/>
      <c r="C2170" s="50"/>
      <c r="D2170" s="108"/>
      <c r="E2170" s="3"/>
      <c r="F2170" s="144"/>
      <c r="G2170" s="8" t="s">
        <v>325</v>
      </c>
    </row>
    <row r="2171" spans="1:8" ht="24.95" customHeight="1" x14ac:dyDescent="0.3">
      <c r="A2171" s="58"/>
      <c r="B2171" s="49"/>
      <c r="C2171" s="50"/>
      <c r="D2171" s="108"/>
      <c r="E2171" s="3"/>
      <c r="F2171" s="144"/>
      <c r="G2171" s="8" t="s">
        <v>325</v>
      </c>
    </row>
    <row r="2172" spans="1:8" ht="24.95" customHeight="1" x14ac:dyDescent="0.3">
      <c r="A2172" s="58"/>
      <c r="B2172" s="49"/>
      <c r="C2172" s="50"/>
      <c r="D2172" s="108"/>
      <c r="E2172" s="3"/>
      <c r="F2172" s="144"/>
      <c r="G2172" s="8" t="s">
        <v>325</v>
      </c>
    </row>
    <row r="2173" spans="1:8" ht="24.95" customHeight="1" x14ac:dyDescent="0.3">
      <c r="A2173" s="58"/>
      <c r="B2173" s="49"/>
      <c r="C2173" s="50"/>
      <c r="D2173" s="108"/>
      <c r="E2173" s="3"/>
      <c r="F2173" s="144"/>
      <c r="G2173" s="8" t="s">
        <v>325</v>
      </c>
    </row>
    <row r="2174" spans="1:8" ht="24.95" customHeight="1" x14ac:dyDescent="0.3">
      <c r="A2174" s="58"/>
      <c r="B2174" s="49"/>
      <c r="C2174" s="50"/>
      <c r="D2174" s="108"/>
      <c r="E2174" s="3"/>
      <c r="F2174" s="144"/>
      <c r="G2174" s="8" t="s">
        <v>325</v>
      </c>
    </row>
    <row r="2175" spans="1:8" ht="24.95" customHeight="1" x14ac:dyDescent="0.3">
      <c r="A2175" s="58"/>
      <c r="B2175" s="49"/>
      <c r="C2175" s="50"/>
      <c r="D2175" s="108"/>
      <c r="E2175" s="3"/>
      <c r="F2175" s="144"/>
      <c r="G2175" s="8" t="s">
        <v>325</v>
      </c>
    </row>
    <row r="2176" spans="1:8" ht="24.95" customHeight="1" x14ac:dyDescent="0.3">
      <c r="A2176" s="58"/>
      <c r="B2176" s="49"/>
      <c r="C2176" s="50"/>
      <c r="D2176" s="108"/>
      <c r="E2176" s="3"/>
      <c r="F2176" s="144"/>
      <c r="G2176" s="8" t="s">
        <v>325</v>
      </c>
    </row>
    <row r="2177" spans="1:8" ht="24.95" customHeight="1" x14ac:dyDescent="0.3">
      <c r="A2177" s="58"/>
      <c r="B2177" s="49"/>
      <c r="C2177" s="50"/>
      <c r="D2177" s="108"/>
      <c r="E2177" s="3"/>
      <c r="F2177" s="144"/>
      <c r="G2177" s="8" t="s">
        <v>325</v>
      </c>
    </row>
    <row r="2178" spans="1:8" ht="24.95" customHeight="1" x14ac:dyDescent="0.3">
      <c r="A2178" s="58"/>
      <c r="B2178" s="49"/>
      <c r="C2178" s="50"/>
      <c r="D2178" s="108"/>
      <c r="E2178" s="3"/>
      <c r="F2178" s="144"/>
      <c r="G2178" s="8" t="s">
        <v>325</v>
      </c>
    </row>
    <row r="2179" spans="1:8" s="1" customFormat="1" ht="24.95" customHeight="1" x14ac:dyDescent="0.3">
      <c r="A2179" s="58"/>
      <c r="B2179" s="49"/>
      <c r="C2179" s="50"/>
      <c r="D2179" s="108"/>
      <c r="E2179" s="3"/>
      <c r="F2179" s="145"/>
      <c r="G2179" s="8" t="s">
        <v>325</v>
      </c>
      <c r="H2179"/>
    </row>
    <row r="2180" spans="1:8" ht="28.5" customHeight="1" x14ac:dyDescent="0.3">
      <c r="A2180" s="58"/>
      <c r="B2180" s="49"/>
      <c r="C2180" s="50"/>
      <c r="D2180" s="108"/>
    </row>
    <row r="2181" spans="1:8" x14ac:dyDescent="0.3">
      <c r="A2181" s="58"/>
      <c r="B2181" s="49"/>
      <c r="C2181" s="50"/>
      <c r="D2181" s="108"/>
      <c r="E2181" s="2"/>
    </row>
    <row r="2182" spans="1:8" ht="24.95" customHeight="1" x14ac:dyDescent="0.3">
      <c r="A2182" s="58"/>
      <c r="B2182" s="49"/>
      <c r="C2182" s="50"/>
      <c r="D2182" s="108"/>
      <c r="E2182" s="3"/>
    </row>
    <row r="2183" spans="1:8" ht="24.95" customHeight="1" x14ac:dyDescent="0.3">
      <c r="A2183" s="58"/>
      <c r="B2183" s="49"/>
      <c r="C2183" s="50"/>
      <c r="D2183" s="108"/>
      <c r="E2183" s="3"/>
    </row>
    <row r="2184" spans="1:8" ht="24.95" customHeight="1" x14ac:dyDescent="0.3">
      <c r="A2184" s="58"/>
      <c r="B2184" s="49"/>
      <c r="C2184" s="50"/>
      <c r="D2184" s="108"/>
      <c r="E2184" s="3"/>
    </row>
    <row r="2185" spans="1:8" ht="24.95" customHeight="1" x14ac:dyDescent="0.3">
      <c r="A2185" s="58"/>
      <c r="B2185" s="49"/>
      <c r="C2185" s="50"/>
      <c r="D2185" s="108"/>
      <c r="E2185" s="3"/>
    </row>
    <row r="2186" spans="1:8" ht="24.95" customHeight="1" x14ac:dyDescent="0.3">
      <c r="A2186" s="58"/>
      <c r="B2186" s="49"/>
      <c r="C2186" s="50"/>
      <c r="D2186" s="108"/>
      <c r="E2186" s="3"/>
    </row>
    <row r="2187" spans="1:8" ht="24.95" customHeight="1" x14ac:dyDescent="0.3">
      <c r="A2187" s="58"/>
      <c r="B2187" s="49"/>
      <c r="C2187" s="50"/>
      <c r="D2187" s="108"/>
      <c r="E2187" s="3"/>
    </row>
    <row r="2188" spans="1:8" ht="24.95" customHeight="1" x14ac:dyDescent="0.3">
      <c r="A2188" s="58"/>
      <c r="B2188" s="49"/>
      <c r="C2188" s="50"/>
      <c r="D2188" s="108"/>
      <c r="E2188" s="3"/>
    </row>
    <row r="2189" spans="1:8" ht="24.95" customHeight="1" x14ac:dyDescent="0.3">
      <c r="A2189" s="58"/>
      <c r="B2189" s="49"/>
      <c r="C2189" s="50"/>
      <c r="D2189" s="108"/>
      <c r="E2189" s="3"/>
    </row>
    <row r="2190" spans="1:8" ht="24.95" customHeight="1" x14ac:dyDescent="0.3">
      <c r="A2190" s="59"/>
      <c r="B2190" s="52"/>
      <c r="C2190" s="53"/>
      <c r="D2190" s="109"/>
      <c r="E2190" s="3"/>
      <c r="F2190" s="94"/>
      <c r="G2190" s="1"/>
      <c r="H2190" s="1"/>
    </row>
    <row r="2191" spans="1:8" ht="24.95" customHeight="1" x14ac:dyDescent="0.3">
      <c r="E2191" s="3"/>
      <c r="F2191" s="95"/>
    </row>
    <row r="2192" spans="1:8" ht="24.95" customHeight="1" x14ac:dyDescent="0.2">
      <c r="A2192" s="57" t="s">
        <v>176</v>
      </c>
      <c r="B2192" s="45" t="s">
        <v>177</v>
      </c>
      <c r="C2192" s="45" t="s">
        <v>178</v>
      </c>
      <c r="D2192" s="110" t="s">
        <v>306</v>
      </c>
      <c r="E2192" s="3"/>
      <c r="F2192" s="95" t="s">
        <v>146</v>
      </c>
      <c r="H2192" s="7"/>
    </row>
    <row r="2193" spans="1:8" ht="24.95" customHeight="1" x14ac:dyDescent="0.3">
      <c r="A2193" s="58"/>
      <c r="B2193" s="47"/>
      <c r="C2193" s="48"/>
      <c r="D2193" s="108"/>
      <c r="E2193" s="3"/>
      <c r="F2193" s="90" t="s">
        <v>170</v>
      </c>
      <c r="G2193" s="7"/>
      <c r="H2193" s="8"/>
    </row>
    <row r="2194" spans="1:8" ht="24.95" customHeight="1" x14ac:dyDescent="0.3">
      <c r="A2194" s="58"/>
      <c r="B2194" s="47"/>
      <c r="C2194" s="48"/>
      <c r="D2194" s="108"/>
      <c r="E2194" s="3"/>
      <c r="F2194" s="91" t="s">
        <v>327</v>
      </c>
      <c r="G2194" s="83" t="s">
        <v>332</v>
      </c>
      <c r="H2194" s="6"/>
    </row>
    <row r="2195" spans="1:8" ht="24.95" customHeight="1" x14ac:dyDescent="0.3">
      <c r="A2195" s="58"/>
      <c r="B2195" s="47"/>
      <c r="C2195" s="48"/>
      <c r="D2195" s="108"/>
      <c r="E2195" s="3"/>
      <c r="F2195" s="90" t="s">
        <v>331</v>
      </c>
      <c r="G2195" s="7"/>
    </row>
    <row r="2196" spans="1:8" ht="24.95" customHeight="1" x14ac:dyDescent="0.3">
      <c r="A2196" s="58"/>
      <c r="B2196" s="47"/>
      <c r="C2196" s="48"/>
      <c r="D2196" s="108"/>
      <c r="E2196" s="3"/>
      <c r="F2196" s="92"/>
      <c r="G2196" s="61"/>
    </row>
    <row r="2197" spans="1:8" ht="24.95" customHeight="1" x14ac:dyDescent="0.3">
      <c r="A2197" s="58"/>
      <c r="B2197" s="47"/>
      <c r="C2197" s="48"/>
      <c r="D2197" s="108"/>
      <c r="E2197" s="3"/>
      <c r="F2197" s="90" t="s">
        <v>333</v>
      </c>
      <c r="G2197" s="7" t="s">
        <v>325</v>
      </c>
    </row>
    <row r="2198" spans="1:8" ht="24.95" customHeight="1" x14ac:dyDescent="0.3">
      <c r="A2198" s="58"/>
      <c r="B2198" s="49"/>
      <c r="C2198" s="50"/>
      <c r="D2198" s="108"/>
      <c r="E2198" s="3"/>
    </row>
    <row r="2199" spans="1:8" ht="24.95" customHeight="1" x14ac:dyDescent="0.3">
      <c r="A2199" s="58"/>
      <c r="B2199" s="49"/>
      <c r="C2199" s="50"/>
      <c r="D2199" s="108"/>
      <c r="E2199" s="3"/>
      <c r="F2199" s="93" t="s">
        <v>328</v>
      </c>
    </row>
    <row r="2200" spans="1:8" ht="24.95" customHeight="1" x14ac:dyDescent="0.3">
      <c r="A2200" s="58"/>
      <c r="B2200" s="49"/>
      <c r="C2200" s="50"/>
      <c r="D2200" s="108"/>
      <c r="E2200" s="3"/>
      <c r="F2200" s="90" t="s">
        <v>358</v>
      </c>
      <c r="G2200" s="7" t="s">
        <v>325</v>
      </c>
    </row>
    <row r="2201" spans="1:8" ht="24.95" customHeight="1" x14ac:dyDescent="0.3">
      <c r="A2201" s="58"/>
      <c r="B2201" s="49"/>
      <c r="C2201" s="50"/>
      <c r="D2201" s="108"/>
      <c r="E2201" s="3"/>
      <c r="F2201" s="90" t="s">
        <v>359</v>
      </c>
      <c r="G2201" s="7" t="s">
        <v>325</v>
      </c>
    </row>
    <row r="2202" spans="1:8" ht="24.95" customHeight="1" x14ac:dyDescent="0.3">
      <c r="A2202" s="58"/>
      <c r="B2202" s="49"/>
      <c r="C2202" s="50"/>
      <c r="D2202" s="108"/>
      <c r="E2202" s="3"/>
      <c r="F2202" s="143" t="s">
        <v>360</v>
      </c>
      <c r="G2202" s="8" t="s">
        <v>325</v>
      </c>
    </row>
    <row r="2203" spans="1:8" ht="24.95" customHeight="1" x14ac:dyDescent="0.3">
      <c r="A2203" s="58"/>
      <c r="B2203" s="49"/>
      <c r="C2203" s="50"/>
      <c r="D2203" s="108"/>
      <c r="E2203" s="3"/>
      <c r="F2203" s="144"/>
      <c r="G2203" s="8" t="s">
        <v>325</v>
      </c>
    </row>
    <row r="2204" spans="1:8" ht="24.95" customHeight="1" x14ac:dyDescent="0.3">
      <c r="A2204" s="58"/>
      <c r="B2204" s="49"/>
      <c r="C2204" s="50"/>
      <c r="D2204" s="108"/>
      <c r="E2204" s="3"/>
      <c r="F2204" s="144"/>
      <c r="G2204" s="8" t="s">
        <v>325</v>
      </c>
    </row>
    <row r="2205" spans="1:8" ht="24.95" customHeight="1" x14ac:dyDescent="0.3">
      <c r="A2205" s="58"/>
      <c r="B2205" s="49"/>
      <c r="C2205" s="50"/>
      <c r="D2205" s="108"/>
      <c r="E2205" s="3"/>
      <c r="F2205" s="144"/>
      <c r="G2205" s="8" t="s">
        <v>325</v>
      </c>
    </row>
    <row r="2206" spans="1:8" ht="24.95" customHeight="1" x14ac:dyDescent="0.3">
      <c r="A2206" s="58"/>
      <c r="B2206" s="49"/>
      <c r="C2206" s="50"/>
      <c r="D2206" s="108"/>
      <c r="E2206" s="3"/>
      <c r="F2206" s="144"/>
      <c r="G2206" s="8" t="s">
        <v>325</v>
      </c>
    </row>
    <row r="2207" spans="1:8" ht="24.95" customHeight="1" x14ac:dyDescent="0.3">
      <c r="A2207" s="58"/>
      <c r="B2207" s="49"/>
      <c r="C2207" s="50"/>
      <c r="D2207" s="108"/>
      <c r="E2207" s="3"/>
      <c r="F2207" s="144"/>
      <c r="G2207" s="8" t="s">
        <v>325</v>
      </c>
    </row>
    <row r="2208" spans="1:8" ht="24.95" customHeight="1" x14ac:dyDescent="0.3">
      <c r="A2208" s="58"/>
      <c r="B2208" s="49"/>
      <c r="C2208" s="50"/>
      <c r="D2208" s="108"/>
      <c r="E2208" s="3"/>
      <c r="F2208" s="144"/>
      <c r="G2208" s="8" t="s">
        <v>325</v>
      </c>
    </row>
    <row r="2209" spans="1:8" ht="24.95" customHeight="1" x14ac:dyDescent="0.3">
      <c r="A2209" s="58"/>
      <c r="B2209" s="49"/>
      <c r="C2209" s="50"/>
      <c r="D2209" s="108"/>
      <c r="E2209" s="3"/>
      <c r="F2209" s="144"/>
      <c r="G2209" s="8" t="s">
        <v>325</v>
      </c>
    </row>
    <row r="2210" spans="1:8" ht="24.95" customHeight="1" x14ac:dyDescent="0.3">
      <c r="A2210" s="58"/>
      <c r="B2210" s="49"/>
      <c r="C2210" s="50"/>
      <c r="D2210" s="108"/>
      <c r="E2210" s="3"/>
      <c r="F2210" s="144"/>
      <c r="G2210" s="8" t="s">
        <v>325</v>
      </c>
    </row>
    <row r="2211" spans="1:8" ht="24.95" customHeight="1" x14ac:dyDescent="0.3">
      <c r="A2211" s="58"/>
      <c r="B2211" s="49"/>
      <c r="C2211" s="50"/>
      <c r="D2211" s="108"/>
      <c r="E2211" s="3"/>
      <c r="F2211" s="144"/>
      <c r="G2211" s="8" t="s">
        <v>325</v>
      </c>
    </row>
    <row r="2212" spans="1:8" s="1" customFormat="1" ht="24.95" customHeight="1" x14ac:dyDescent="0.3">
      <c r="A2212" s="58"/>
      <c r="B2212" s="49"/>
      <c r="C2212" s="50"/>
      <c r="D2212" s="108"/>
      <c r="E2212" s="3"/>
      <c r="F2212" s="145"/>
      <c r="G2212" s="8" t="s">
        <v>325</v>
      </c>
      <c r="H2212"/>
    </row>
    <row r="2213" spans="1:8" ht="32.25" customHeight="1" x14ac:dyDescent="0.3">
      <c r="A2213" s="58"/>
      <c r="B2213" s="49"/>
      <c r="C2213" s="50"/>
      <c r="D2213" s="108"/>
    </row>
    <row r="2214" spans="1:8" x14ac:dyDescent="0.3">
      <c r="A2214" s="58"/>
      <c r="B2214" s="49"/>
      <c r="C2214" s="50"/>
      <c r="D2214" s="108"/>
      <c r="E2214" s="2"/>
    </row>
    <row r="2215" spans="1:8" ht="24.95" customHeight="1" x14ac:dyDescent="0.3">
      <c r="A2215" s="58"/>
      <c r="B2215" s="49"/>
      <c r="C2215" s="50"/>
      <c r="D2215" s="108"/>
      <c r="E2215" s="3"/>
    </row>
    <row r="2216" spans="1:8" ht="24.95" customHeight="1" x14ac:dyDescent="0.3">
      <c r="A2216" s="58"/>
      <c r="B2216" s="49"/>
      <c r="C2216" s="50"/>
      <c r="D2216" s="108"/>
      <c r="E2216" s="3"/>
    </row>
    <row r="2217" spans="1:8" ht="24.95" customHeight="1" x14ac:dyDescent="0.3">
      <c r="A2217" s="58"/>
      <c r="B2217" s="49"/>
      <c r="C2217" s="50"/>
      <c r="D2217" s="108"/>
      <c r="E2217" s="3"/>
    </row>
    <row r="2218" spans="1:8" ht="24.95" customHeight="1" x14ac:dyDescent="0.3">
      <c r="A2218" s="58"/>
      <c r="B2218" s="49"/>
      <c r="C2218" s="50"/>
      <c r="D2218" s="108"/>
      <c r="E2218" s="3"/>
    </row>
    <row r="2219" spans="1:8" ht="24.95" customHeight="1" x14ac:dyDescent="0.3">
      <c r="A2219" s="58"/>
      <c r="B2219" s="49"/>
      <c r="C2219" s="50"/>
      <c r="D2219" s="108"/>
      <c r="E2219" s="3"/>
    </row>
    <row r="2220" spans="1:8" ht="24.95" customHeight="1" x14ac:dyDescent="0.3">
      <c r="A2220" s="58"/>
      <c r="B2220" s="49"/>
      <c r="C2220" s="50"/>
      <c r="D2220" s="108"/>
      <c r="E2220" s="3"/>
    </row>
    <row r="2221" spans="1:8" ht="24.95" customHeight="1" x14ac:dyDescent="0.3">
      <c r="A2221" s="58"/>
      <c r="B2221" s="49"/>
      <c r="C2221" s="50"/>
      <c r="D2221" s="108"/>
      <c r="E2221" s="3"/>
    </row>
    <row r="2222" spans="1:8" ht="24.95" customHeight="1" x14ac:dyDescent="0.3">
      <c r="A2222" s="58"/>
      <c r="B2222" s="49"/>
      <c r="C2222" s="50"/>
      <c r="D2222" s="108"/>
      <c r="E2222" s="3"/>
    </row>
    <row r="2223" spans="1:8" ht="24.95" customHeight="1" x14ac:dyDescent="0.3">
      <c r="A2223" s="59"/>
      <c r="B2223" s="52"/>
      <c r="C2223" s="53"/>
      <c r="D2223" s="109"/>
      <c r="E2223" s="3"/>
      <c r="F2223" s="94"/>
      <c r="G2223" s="1"/>
      <c r="H2223" s="1"/>
    </row>
    <row r="2224" spans="1:8" ht="24.95" customHeight="1" x14ac:dyDescent="0.3">
      <c r="E2224" s="3"/>
      <c r="F2224" s="95"/>
    </row>
    <row r="2225" spans="1:8" ht="24.95" customHeight="1" x14ac:dyDescent="0.2">
      <c r="A2225" s="57" t="s">
        <v>176</v>
      </c>
      <c r="B2225" s="45" t="s">
        <v>177</v>
      </c>
      <c r="C2225" s="45" t="s">
        <v>178</v>
      </c>
      <c r="D2225" s="110" t="s">
        <v>306</v>
      </c>
      <c r="E2225" s="3"/>
      <c r="F2225" s="95" t="s">
        <v>147</v>
      </c>
      <c r="H2225" s="7"/>
    </row>
    <row r="2226" spans="1:8" ht="24.95" customHeight="1" x14ac:dyDescent="0.3">
      <c r="A2226" s="58"/>
      <c r="B2226" s="47"/>
      <c r="C2226" s="48"/>
      <c r="D2226" s="108"/>
      <c r="E2226" s="3"/>
      <c r="F2226" s="90" t="s">
        <v>170</v>
      </c>
      <c r="G2226" s="7"/>
      <c r="H2226" s="8"/>
    </row>
    <row r="2227" spans="1:8" ht="24.95" customHeight="1" x14ac:dyDescent="0.3">
      <c r="A2227" s="58"/>
      <c r="B2227" s="47"/>
      <c r="C2227" s="48"/>
      <c r="D2227" s="108"/>
      <c r="E2227" s="3"/>
      <c r="F2227" s="91" t="s">
        <v>327</v>
      </c>
      <c r="G2227" s="83" t="s">
        <v>332</v>
      </c>
      <c r="H2227" s="6"/>
    </row>
    <row r="2228" spans="1:8" ht="24.95" customHeight="1" x14ac:dyDescent="0.3">
      <c r="A2228" s="58"/>
      <c r="B2228" s="47"/>
      <c r="C2228" s="48"/>
      <c r="D2228" s="108"/>
      <c r="E2228" s="3"/>
      <c r="F2228" s="90" t="s">
        <v>331</v>
      </c>
      <c r="G2228" s="7"/>
    </row>
    <row r="2229" spans="1:8" ht="24.95" customHeight="1" x14ac:dyDescent="0.3">
      <c r="A2229" s="58"/>
      <c r="B2229" s="47"/>
      <c r="C2229" s="48"/>
      <c r="D2229" s="108"/>
      <c r="E2229" s="3"/>
      <c r="F2229" s="92"/>
      <c r="G2229" s="61"/>
    </row>
    <row r="2230" spans="1:8" ht="24.95" customHeight="1" x14ac:dyDescent="0.3">
      <c r="A2230" s="58"/>
      <c r="B2230" s="47"/>
      <c r="C2230" s="48"/>
      <c r="D2230" s="108"/>
      <c r="E2230" s="3"/>
      <c r="F2230" s="90" t="s">
        <v>333</v>
      </c>
      <c r="G2230" s="7" t="s">
        <v>325</v>
      </c>
    </row>
    <row r="2231" spans="1:8" ht="24.95" customHeight="1" x14ac:dyDescent="0.3">
      <c r="A2231" s="58"/>
      <c r="B2231" s="49"/>
      <c r="C2231" s="50"/>
      <c r="D2231" s="108"/>
      <c r="E2231" s="3"/>
    </row>
    <row r="2232" spans="1:8" ht="24.95" customHeight="1" x14ac:dyDescent="0.3">
      <c r="A2232" s="58"/>
      <c r="B2232" s="49"/>
      <c r="C2232" s="50"/>
      <c r="D2232" s="108"/>
      <c r="E2232" s="3"/>
      <c r="F2232" s="93" t="s">
        <v>328</v>
      </c>
    </row>
    <row r="2233" spans="1:8" ht="24.95" customHeight="1" x14ac:dyDescent="0.3">
      <c r="A2233" s="58"/>
      <c r="B2233" s="49"/>
      <c r="C2233" s="50"/>
      <c r="D2233" s="108"/>
      <c r="E2233" s="3"/>
      <c r="F2233" s="90" t="s">
        <v>358</v>
      </c>
      <c r="G2233" s="7" t="s">
        <v>325</v>
      </c>
    </row>
    <row r="2234" spans="1:8" ht="24.95" customHeight="1" x14ac:dyDescent="0.3">
      <c r="A2234" s="58"/>
      <c r="B2234" s="49"/>
      <c r="C2234" s="50"/>
      <c r="D2234" s="108"/>
      <c r="E2234" s="3"/>
      <c r="F2234" s="90" t="s">
        <v>359</v>
      </c>
      <c r="G2234" s="7" t="s">
        <v>325</v>
      </c>
    </row>
    <row r="2235" spans="1:8" ht="24.95" customHeight="1" x14ac:dyDescent="0.3">
      <c r="A2235" s="58"/>
      <c r="B2235" s="49"/>
      <c r="C2235" s="50"/>
      <c r="D2235" s="108"/>
      <c r="E2235" s="3"/>
      <c r="F2235" s="143" t="s">
        <v>360</v>
      </c>
      <c r="G2235" s="8" t="s">
        <v>325</v>
      </c>
    </row>
    <row r="2236" spans="1:8" ht="24.95" customHeight="1" x14ac:dyDescent="0.3">
      <c r="A2236" s="58"/>
      <c r="B2236" s="49"/>
      <c r="C2236" s="50"/>
      <c r="D2236" s="108"/>
      <c r="E2236" s="3"/>
      <c r="F2236" s="144"/>
      <c r="G2236" s="8" t="s">
        <v>325</v>
      </c>
    </row>
    <row r="2237" spans="1:8" ht="24.95" customHeight="1" x14ac:dyDescent="0.3">
      <c r="A2237" s="58"/>
      <c r="B2237" s="49"/>
      <c r="C2237" s="50"/>
      <c r="D2237" s="108"/>
      <c r="E2237" s="3"/>
      <c r="F2237" s="144"/>
      <c r="G2237" s="8" t="s">
        <v>325</v>
      </c>
    </row>
    <row r="2238" spans="1:8" ht="24.95" customHeight="1" x14ac:dyDescent="0.3">
      <c r="A2238" s="58"/>
      <c r="B2238" s="49"/>
      <c r="C2238" s="50"/>
      <c r="D2238" s="108"/>
      <c r="E2238" s="3"/>
      <c r="F2238" s="144"/>
      <c r="G2238" s="8" t="s">
        <v>325</v>
      </c>
    </row>
    <row r="2239" spans="1:8" ht="24.95" customHeight="1" x14ac:dyDescent="0.3">
      <c r="A2239" s="58"/>
      <c r="B2239" s="49"/>
      <c r="C2239" s="50"/>
      <c r="D2239" s="108"/>
      <c r="E2239" s="3"/>
      <c r="F2239" s="144"/>
      <c r="G2239" s="8" t="s">
        <v>325</v>
      </c>
    </row>
    <row r="2240" spans="1:8" ht="24.95" customHeight="1" x14ac:dyDescent="0.3">
      <c r="A2240" s="58"/>
      <c r="B2240" s="49"/>
      <c r="C2240" s="50"/>
      <c r="D2240" s="108"/>
      <c r="E2240" s="3"/>
      <c r="F2240" s="144"/>
      <c r="G2240" s="8" t="s">
        <v>325</v>
      </c>
    </row>
    <row r="2241" spans="1:8" ht="24.95" customHeight="1" x14ac:dyDescent="0.3">
      <c r="A2241" s="58"/>
      <c r="B2241" s="49"/>
      <c r="C2241" s="50"/>
      <c r="D2241" s="108"/>
      <c r="E2241" s="3"/>
      <c r="F2241" s="144"/>
      <c r="G2241" s="8" t="s">
        <v>325</v>
      </c>
    </row>
    <row r="2242" spans="1:8" ht="24.95" customHeight="1" x14ac:dyDescent="0.3">
      <c r="A2242" s="58"/>
      <c r="B2242" s="49"/>
      <c r="C2242" s="50"/>
      <c r="D2242" s="108"/>
      <c r="E2242" s="3"/>
      <c r="F2242" s="144"/>
      <c r="G2242" s="8" t="s">
        <v>325</v>
      </c>
    </row>
    <row r="2243" spans="1:8" ht="24.95" customHeight="1" x14ac:dyDescent="0.3">
      <c r="A2243" s="58"/>
      <c r="B2243" s="49"/>
      <c r="C2243" s="50"/>
      <c r="D2243" s="108"/>
      <c r="E2243" s="3"/>
      <c r="F2243" s="144"/>
      <c r="G2243" s="8" t="s">
        <v>325</v>
      </c>
    </row>
    <row r="2244" spans="1:8" ht="24.95" customHeight="1" x14ac:dyDescent="0.3">
      <c r="A2244" s="58"/>
      <c r="B2244" s="49"/>
      <c r="C2244" s="50"/>
      <c r="D2244" s="108"/>
      <c r="E2244" s="3"/>
      <c r="F2244" s="144"/>
      <c r="G2244" s="8" t="s">
        <v>325</v>
      </c>
    </row>
    <row r="2245" spans="1:8" s="1" customFormat="1" ht="24.95" customHeight="1" x14ac:dyDescent="0.3">
      <c r="A2245" s="58"/>
      <c r="B2245" s="49"/>
      <c r="C2245" s="50"/>
      <c r="D2245" s="108"/>
      <c r="E2245" s="3"/>
      <c r="F2245" s="145"/>
      <c r="G2245" s="8" t="s">
        <v>325</v>
      </c>
      <c r="H2245"/>
    </row>
    <row r="2246" spans="1:8" ht="28.5" customHeight="1" x14ac:dyDescent="0.3">
      <c r="A2246" s="58"/>
      <c r="B2246" s="49"/>
      <c r="C2246" s="50"/>
      <c r="D2246" s="108"/>
    </row>
    <row r="2247" spans="1:8" x14ac:dyDescent="0.3">
      <c r="A2247" s="58"/>
      <c r="B2247" s="49"/>
      <c r="C2247" s="50"/>
      <c r="D2247" s="108"/>
      <c r="E2247" s="2"/>
    </row>
    <row r="2248" spans="1:8" ht="24.95" customHeight="1" x14ac:dyDescent="0.3">
      <c r="A2248" s="58"/>
      <c r="B2248" s="49"/>
      <c r="C2248" s="50"/>
      <c r="D2248" s="108"/>
      <c r="E2248" s="3"/>
    </row>
    <row r="2249" spans="1:8" ht="24.95" customHeight="1" x14ac:dyDescent="0.3">
      <c r="A2249" s="58"/>
      <c r="B2249" s="49"/>
      <c r="C2249" s="50"/>
      <c r="D2249" s="108"/>
      <c r="E2249" s="3"/>
    </row>
    <row r="2250" spans="1:8" ht="24.95" customHeight="1" x14ac:dyDescent="0.3">
      <c r="A2250" s="58"/>
      <c r="B2250" s="49"/>
      <c r="C2250" s="50"/>
      <c r="D2250" s="108"/>
      <c r="E2250" s="3"/>
    </row>
    <row r="2251" spans="1:8" ht="24.95" customHeight="1" x14ac:dyDescent="0.3">
      <c r="A2251" s="58"/>
      <c r="B2251" s="49"/>
      <c r="C2251" s="50"/>
      <c r="D2251" s="108"/>
      <c r="E2251" s="3"/>
    </row>
    <row r="2252" spans="1:8" ht="24.95" customHeight="1" x14ac:dyDescent="0.3">
      <c r="A2252" s="58"/>
      <c r="B2252" s="49"/>
      <c r="C2252" s="50"/>
      <c r="D2252" s="108"/>
      <c r="E2252" s="3"/>
    </row>
    <row r="2253" spans="1:8" ht="24.95" customHeight="1" x14ac:dyDescent="0.3">
      <c r="A2253" s="58"/>
      <c r="B2253" s="49"/>
      <c r="C2253" s="50"/>
      <c r="D2253" s="108"/>
      <c r="E2253" s="3"/>
    </row>
    <row r="2254" spans="1:8" ht="24.95" customHeight="1" x14ac:dyDescent="0.3">
      <c r="A2254" s="58"/>
      <c r="B2254" s="49"/>
      <c r="C2254" s="50"/>
      <c r="D2254" s="108"/>
      <c r="E2254" s="3"/>
    </row>
    <row r="2255" spans="1:8" ht="24.95" customHeight="1" x14ac:dyDescent="0.3">
      <c r="A2255" s="58"/>
      <c r="B2255" s="49"/>
      <c r="C2255" s="50"/>
      <c r="D2255" s="108"/>
      <c r="E2255" s="3"/>
    </row>
    <row r="2256" spans="1:8" ht="24.95" customHeight="1" x14ac:dyDescent="0.3">
      <c r="A2256" s="59"/>
      <c r="B2256" s="52"/>
      <c r="C2256" s="53"/>
      <c r="D2256" s="109"/>
      <c r="E2256" s="3"/>
      <c r="F2256" s="94"/>
      <c r="G2256" s="1"/>
      <c r="H2256" s="1"/>
    </row>
    <row r="2257" spans="1:8" ht="24.95" customHeight="1" x14ac:dyDescent="0.3">
      <c r="E2257" s="3"/>
      <c r="F2257" s="95"/>
    </row>
    <row r="2258" spans="1:8" ht="24.95" customHeight="1" x14ac:dyDescent="0.2">
      <c r="A2258" s="57" t="s">
        <v>176</v>
      </c>
      <c r="B2258" s="45" t="s">
        <v>177</v>
      </c>
      <c r="C2258" s="45" t="s">
        <v>178</v>
      </c>
      <c r="D2258" s="110" t="s">
        <v>306</v>
      </c>
      <c r="E2258" s="3"/>
      <c r="F2258" s="95" t="s">
        <v>148</v>
      </c>
      <c r="H2258" s="7"/>
    </row>
    <row r="2259" spans="1:8" ht="24.95" customHeight="1" x14ac:dyDescent="0.3">
      <c r="A2259" s="58"/>
      <c r="B2259" s="47"/>
      <c r="C2259" s="48"/>
      <c r="D2259" s="108"/>
      <c r="E2259" s="3"/>
      <c r="F2259" s="90" t="s">
        <v>170</v>
      </c>
      <c r="G2259" s="7"/>
      <c r="H2259" s="8"/>
    </row>
    <row r="2260" spans="1:8" ht="24.95" customHeight="1" x14ac:dyDescent="0.3">
      <c r="A2260" s="58"/>
      <c r="B2260" s="47"/>
      <c r="C2260" s="48"/>
      <c r="D2260" s="108"/>
      <c r="E2260" s="3"/>
      <c r="F2260" s="91" t="s">
        <v>327</v>
      </c>
      <c r="G2260" s="83" t="s">
        <v>332</v>
      </c>
      <c r="H2260" s="6"/>
    </row>
    <row r="2261" spans="1:8" ht="24.95" customHeight="1" x14ac:dyDescent="0.3">
      <c r="A2261" s="58"/>
      <c r="B2261" s="47"/>
      <c r="C2261" s="48"/>
      <c r="D2261" s="108"/>
      <c r="E2261" s="3"/>
      <c r="F2261" s="90" t="s">
        <v>331</v>
      </c>
      <c r="G2261" s="7"/>
    </row>
    <row r="2262" spans="1:8" ht="24.95" customHeight="1" x14ac:dyDescent="0.3">
      <c r="A2262" s="58"/>
      <c r="B2262" s="47"/>
      <c r="C2262" s="48"/>
      <c r="D2262" s="108"/>
      <c r="E2262" s="3"/>
      <c r="F2262" s="92"/>
      <c r="G2262" s="61"/>
    </row>
    <row r="2263" spans="1:8" ht="24.95" customHeight="1" x14ac:dyDescent="0.3">
      <c r="A2263" s="58"/>
      <c r="B2263" s="47"/>
      <c r="C2263" s="48"/>
      <c r="D2263" s="108"/>
      <c r="E2263" s="3"/>
      <c r="F2263" s="90" t="s">
        <v>333</v>
      </c>
      <c r="G2263" s="7" t="s">
        <v>325</v>
      </c>
    </row>
    <row r="2264" spans="1:8" ht="24.95" customHeight="1" x14ac:dyDescent="0.3">
      <c r="A2264" s="58"/>
      <c r="B2264" s="49"/>
      <c r="C2264" s="50"/>
      <c r="D2264" s="108"/>
      <c r="E2264" s="3"/>
    </row>
    <row r="2265" spans="1:8" ht="24.95" customHeight="1" x14ac:dyDescent="0.3">
      <c r="A2265" s="58"/>
      <c r="B2265" s="49"/>
      <c r="C2265" s="50"/>
      <c r="D2265" s="108"/>
      <c r="E2265" s="3"/>
      <c r="F2265" s="93" t="s">
        <v>328</v>
      </c>
    </row>
    <row r="2266" spans="1:8" ht="24.95" customHeight="1" x14ac:dyDescent="0.3">
      <c r="A2266" s="58"/>
      <c r="B2266" s="49"/>
      <c r="C2266" s="50"/>
      <c r="D2266" s="108"/>
      <c r="E2266" s="3"/>
      <c r="F2266" s="90" t="s">
        <v>358</v>
      </c>
      <c r="G2266" s="7" t="s">
        <v>325</v>
      </c>
    </row>
    <row r="2267" spans="1:8" ht="24.95" customHeight="1" x14ac:dyDescent="0.3">
      <c r="A2267" s="58"/>
      <c r="B2267" s="49"/>
      <c r="C2267" s="50"/>
      <c r="D2267" s="108"/>
      <c r="E2267" s="3"/>
      <c r="F2267" s="90" t="s">
        <v>359</v>
      </c>
      <c r="G2267" s="7" t="s">
        <v>325</v>
      </c>
    </row>
    <row r="2268" spans="1:8" ht="24.95" customHeight="1" x14ac:dyDescent="0.3">
      <c r="A2268" s="58"/>
      <c r="B2268" s="49"/>
      <c r="C2268" s="50"/>
      <c r="D2268" s="108"/>
      <c r="E2268" s="3"/>
      <c r="F2268" s="143" t="s">
        <v>360</v>
      </c>
      <c r="G2268" s="8" t="s">
        <v>325</v>
      </c>
    </row>
    <row r="2269" spans="1:8" ht="24.95" customHeight="1" x14ac:dyDescent="0.3">
      <c r="A2269" s="58"/>
      <c r="B2269" s="49"/>
      <c r="C2269" s="50"/>
      <c r="D2269" s="108"/>
      <c r="E2269" s="3"/>
      <c r="F2269" s="144"/>
      <c r="G2269" s="8" t="s">
        <v>325</v>
      </c>
    </row>
    <row r="2270" spans="1:8" ht="24.95" customHeight="1" x14ac:dyDescent="0.3">
      <c r="A2270" s="58"/>
      <c r="B2270" s="49"/>
      <c r="C2270" s="50"/>
      <c r="D2270" s="108"/>
      <c r="E2270" s="3"/>
      <c r="F2270" s="144"/>
      <c r="G2270" s="8" t="s">
        <v>325</v>
      </c>
    </row>
    <row r="2271" spans="1:8" ht="24.95" customHeight="1" x14ac:dyDescent="0.3">
      <c r="A2271" s="58"/>
      <c r="B2271" s="49"/>
      <c r="C2271" s="50"/>
      <c r="D2271" s="108"/>
      <c r="E2271" s="3"/>
      <c r="F2271" s="144"/>
      <c r="G2271" s="8" t="s">
        <v>325</v>
      </c>
    </row>
    <row r="2272" spans="1:8" ht="24.95" customHeight="1" x14ac:dyDescent="0.3">
      <c r="A2272" s="58"/>
      <c r="B2272" s="49"/>
      <c r="C2272" s="50"/>
      <c r="D2272" s="108"/>
      <c r="E2272" s="3"/>
      <c r="F2272" s="144"/>
      <c r="G2272" s="8" t="s">
        <v>325</v>
      </c>
    </row>
    <row r="2273" spans="1:8" ht="24.95" customHeight="1" x14ac:dyDescent="0.3">
      <c r="A2273" s="58"/>
      <c r="B2273" s="49"/>
      <c r="C2273" s="50"/>
      <c r="D2273" s="108"/>
      <c r="E2273" s="3"/>
      <c r="F2273" s="144"/>
      <c r="G2273" s="8" t="s">
        <v>325</v>
      </c>
    </row>
    <row r="2274" spans="1:8" ht="24.95" customHeight="1" x14ac:dyDescent="0.3">
      <c r="A2274" s="58"/>
      <c r="B2274" s="49"/>
      <c r="C2274" s="50"/>
      <c r="D2274" s="108"/>
      <c r="E2274" s="3"/>
      <c r="F2274" s="144"/>
      <c r="G2274" s="8" t="s">
        <v>325</v>
      </c>
    </row>
    <row r="2275" spans="1:8" ht="24.95" customHeight="1" x14ac:dyDescent="0.3">
      <c r="A2275" s="58"/>
      <c r="B2275" s="49"/>
      <c r="C2275" s="50"/>
      <c r="D2275" s="108"/>
      <c r="E2275" s="3"/>
      <c r="F2275" s="144"/>
      <c r="G2275" s="8" t="s">
        <v>325</v>
      </c>
    </row>
    <row r="2276" spans="1:8" ht="24.95" customHeight="1" x14ac:dyDescent="0.3">
      <c r="A2276" s="58"/>
      <c r="B2276" s="49"/>
      <c r="C2276" s="50"/>
      <c r="D2276" s="108"/>
      <c r="E2276" s="3"/>
      <c r="F2276" s="144"/>
      <c r="G2276" s="8" t="s">
        <v>325</v>
      </c>
    </row>
    <row r="2277" spans="1:8" ht="24.95" customHeight="1" x14ac:dyDescent="0.3">
      <c r="A2277" s="58"/>
      <c r="B2277" s="49"/>
      <c r="C2277" s="50"/>
      <c r="D2277" s="108"/>
      <c r="E2277" s="3"/>
      <c r="F2277" s="144"/>
      <c r="G2277" s="8" t="s">
        <v>325</v>
      </c>
    </row>
    <row r="2278" spans="1:8" s="1" customFormat="1" ht="24.95" customHeight="1" x14ac:dyDescent="0.3">
      <c r="A2278" s="58"/>
      <c r="B2278" s="49"/>
      <c r="C2278" s="50"/>
      <c r="D2278" s="108"/>
      <c r="E2278" s="3"/>
      <c r="F2278" s="145"/>
      <c r="G2278" s="8" t="s">
        <v>325</v>
      </c>
      <c r="H2278" s="3"/>
    </row>
    <row r="2279" spans="1:8" ht="32.25" customHeight="1" x14ac:dyDescent="0.3">
      <c r="A2279" s="58"/>
      <c r="B2279" s="49"/>
      <c r="C2279" s="50"/>
      <c r="D2279" s="108"/>
      <c r="H2279" s="61"/>
    </row>
    <row r="2280" spans="1:8" x14ac:dyDescent="0.3">
      <c r="A2280" s="58"/>
      <c r="B2280" s="49"/>
      <c r="C2280" s="50"/>
      <c r="D2280" s="108"/>
      <c r="E2280" s="2"/>
      <c r="H2280" s="63"/>
    </row>
    <row r="2281" spans="1:8" ht="24.95" customHeight="1" x14ac:dyDescent="0.3">
      <c r="A2281" s="58"/>
      <c r="B2281" s="49"/>
      <c r="C2281" s="50"/>
      <c r="D2281" s="108"/>
      <c r="E2281" s="3"/>
      <c r="H2281" s="64"/>
    </row>
    <row r="2282" spans="1:8" ht="24.95" customHeight="1" x14ac:dyDescent="0.3">
      <c r="A2282" s="58"/>
      <c r="B2282" s="49"/>
      <c r="C2282" s="50"/>
      <c r="D2282" s="108"/>
      <c r="E2282" s="3"/>
      <c r="H2282" s="63"/>
    </row>
    <row r="2283" spans="1:8" ht="24.95" customHeight="1" x14ac:dyDescent="0.3">
      <c r="A2283" s="58"/>
      <c r="B2283" s="49"/>
      <c r="C2283" s="50"/>
      <c r="D2283" s="108"/>
      <c r="E2283" s="3"/>
    </row>
    <row r="2284" spans="1:8" ht="24.95" customHeight="1" x14ac:dyDescent="0.3">
      <c r="A2284" s="58"/>
      <c r="B2284" s="49"/>
      <c r="C2284" s="50"/>
      <c r="D2284" s="108"/>
      <c r="E2284" s="3"/>
    </row>
    <row r="2285" spans="1:8" ht="24.95" customHeight="1" x14ac:dyDescent="0.3">
      <c r="A2285" s="58"/>
      <c r="B2285" s="49"/>
      <c r="C2285" s="50"/>
      <c r="D2285" s="108"/>
      <c r="E2285" s="3"/>
    </row>
    <row r="2286" spans="1:8" ht="24.95" customHeight="1" x14ac:dyDescent="0.3">
      <c r="A2286" s="58"/>
      <c r="B2286" s="49"/>
      <c r="C2286" s="50"/>
      <c r="D2286" s="108"/>
      <c r="E2286" s="3"/>
    </row>
    <row r="2287" spans="1:8" ht="24.95" customHeight="1" x14ac:dyDescent="0.3">
      <c r="A2287" s="58"/>
      <c r="B2287" s="49"/>
      <c r="C2287" s="50"/>
      <c r="D2287" s="108"/>
      <c r="E2287" s="3"/>
    </row>
    <row r="2288" spans="1:8" ht="24.95" customHeight="1" x14ac:dyDescent="0.3">
      <c r="A2288" s="58"/>
      <c r="B2288" s="49"/>
      <c r="C2288" s="50"/>
      <c r="D2288" s="108"/>
      <c r="E2288" s="3"/>
    </row>
    <row r="2289" spans="1:8" ht="24.95" customHeight="1" x14ac:dyDescent="0.3">
      <c r="A2289" s="59"/>
      <c r="B2289" s="52"/>
      <c r="C2289" s="53"/>
      <c r="D2289" s="109"/>
      <c r="E2289" s="3"/>
    </row>
    <row r="2290" spans="1:8" ht="24.95" customHeight="1" x14ac:dyDescent="0.3">
      <c r="E2290" s="3"/>
      <c r="F2290" s="96"/>
    </row>
    <row r="2291" spans="1:8" ht="24.95" customHeight="1" x14ac:dyDescent="0.2">
      <c r="A2291" s="57" t="s">
        <v>176</v>
      </c>
      <c r="B2291" s="45" t="s">
        <v>177</v>
      </c>
      <c r="C2291" s="45" t="s">
        <v>178</v>
      </c>
      <c r="D2291" s="110" t="s">
        <v>306</v>
      </c>
      <c r="E2291" s="3"/>
      <c r="F2291" s="95" t="s">
        <v>149</v>
      </c>
      <c r="H2291" s="7"/>
    </row>
    <row r="2292" spans="1:8" ht="24.95" customHeight="1" x14ac:dyDescent="0.3">
      <c r="A2292" s="58"/>
      <c r="B2292" s="47"/>
      <c r="C2292" s="48"/>
      <c r="D2292" s="108"/>
      <c r="E2292" s="3"/>
      <c r="F2292" s="90" t="s">
        <v>170</v>
      </c>
      <c r="G2292" s="7"/>
      <c r="H2292" s="8"/>
    </row>
    <row r="2293" spans="1:8" ht="24.95" customHeight="1" x14ac:dyDescent="0.3">
      <c r="A2293" s="58"/>
      <c r="B2293" s="47"/>
      <c r="C2293" s="48"/>
      <c r="D2293" s="108"/>
      <c r="E2293" s="3"/>
      <c r="F2293" s="91" t="s">
        <v>327</v>
      </c>
      <c r="G2293" s="83" t="s">
        <v>332</v>
      </c>
      <c r="H2293" s="6"/>
    </row>
    <row r="2294" spans="1:8" ht="24.95" customHeight="1" x14ac:dyDescent="0.3">
      <c r="A2294" s="58"/>
      <c r="B2294" s="47"/>
      <c r="C2294" s="48"/>
      <c r="D2294" s="108"/>
      <c r="E2294" s="3"/>
      <c r="F2294" s="90" t="s">
        <v>331</v>
      </c>
      <c r="G2294" s="7"/>
    </row>
    <row r="2295" spans="1:8" ht="24.95" customHeight="1" x14ac:dyDescent="0.3">
      <c r="A2295" s="58"/>
      <c r="B2295" s="47"/>
      <c r="C2295" s="48"/>
      <c r="D2295" s="108"/>
      <c r="E2295" s="3"/>
      <c r="F2295" s="92"/>
      <c r="G2295" s="61"/>
    </row>
    <row r="2296" spans="1:8" ht="24.95" customHeight="1" x14ac:dyDescent="0.3">
      <c r="A2296" s="58"/>
      <c r="B2296" s="47"/>
      <c r="C2296" s="48"/>
      <c r="D2296" s="108"/>
      <c r="E2296" s="3"/>
      <c r="F2296" s="90" t="s">
        <v>333</v>
      </c>
      <c r="G2296" s="7" t="s">
        <v>325</v>
      </c>
    </row>
    <row r="2297" spans="1:8" ht="24.95" customHeight="1" x14ac:dyDescent="0.3">
      <c r="A2297" s="58"/>
      <c r="B2297" s="49"/>
      <c r="C2297" s="50"/>
      <c r="D2297" s="108"/>
      <c r="E2297" s="3"/>
    </row>
    <row r="2298" spans="1:8" ht="24.95" customHeight="1" x14ac:dyDescent="0.3">
      <c r="A2298" s="58"/>
      <c r="B2298" s="49"/>
      <c r="C2298" s="50"/>
      <c r="D2298" s="108"/>
      <c r="E2298" s="3"/>
      <c r="F2298" s="93" t="s">
        <v>328</v>
      </c>
    </row>
    <row r="2299" spans="1:8" ht="24.95" customHeight="1" x14ac:dyDescent="0.3">
      <c r="A2299" s="58"/>
      <c r="B2299" s="49"/>
      <c r="C2299" s="50"/>
      <c r="D2299" s="108"/>
      <c r="E2299" s="3"/>
      <c r="F2299" s="90" t="s">
        <v>358</v>
      </c>
      <c r="G2299" s="7" t="s">
        <v>325</v>
      </c>
    </row>
    <row r="2300" spans="1:8" ht="24.95" customHeight="1" x14ac:dyDescent="0.3">
      <c r="A2300" s="58"/>
      <c r="B2300" s="49"/>
      <c r="C2300" s="50"/>
      <c r="D2300" s="108"/>
      <c r="E2300" s="3"/>
      <c r="F2300" s="90" t="s">
        <v>359</v>
      </c>
      <c r="G2300" s="7" t="s">
        <v>325</v>
      </c>
    </row>
    <row r="2301" spans="1:8" ht="24.95" customHeight="1" x14ac:dyDescent="0.3">
      <c r="A2301" s="58"/>
      <c r="B2301" s="49"/>
      <c r="C2301" s="50"/>
      <c r="D2301" s="108"/>
      <c r="E2301" s="3"/>
      <c r="F2301" s="143" t="s">
        <v>360</v>
      </c>
      <c r="G2301" s="8" t="s">
        <v>325</v>
      </c>
    </row>
    <row r="2302" spans="1:8" ht="24.95" customHeight="1" x14ac:dyDescent="0.3">
      <c r="A2302" s="58"/>
      <c r="B2302" s="49"/>
      <c r="C2302" s="50"/>
      <c r="D2302" s="108"/>
      <c r="E2302" s="3"/>
      <c r="F2302" s="144"/>
      <c r="G2302" s="8" t="s">
        <v>325</v>
      </c>
    </row>
    <row r="2303" spans="1:8" ht="24.95" customHeight="1" x14ac:dyDescent="0.3">
      <c r="A2303" s="58"/>
      <c r="B2303" s="49"/>
      <c r="C2303" s="50"/>
      <c r="D2303" s="108"/>
      <c r="E2303" s="3"/>
      <c r="F2303" s="144"/>
      <c r="G2303" s="8" t="s">
        <v>325</v>
      </c>
    </row>
    <row r="2304" spans="1:8" ht="24.95" customHeight="1" x14ac:dyDescent="0.3">
      <c r="A2304" s="58"/>
      <c r="B2304" s="49"/>
      <c r="C2304" s="50"/>
      <c r="D2304" s="108"/>
      <c r="E2304" s="3"/>
      <c r="F2304" s="144"/>
      <c r="G2304" s="8" t="s">
        <v>325</v>
      </c>
    </row>
    <row r="2305" spans="1:8" ht="24.95" customHeight="1" x14ac:dyDescent="0.3">
      <c r="A2305" s="58"/>
      <c r="B2305" s="49"/>
      <c r="C2305" s="50"/>
      <c r="D2305" s="108"/>
      <c r="E2305" s="3"/>
      <c r="F2305" s="144"/>
      <c r="G2305" s="8" t="s">
        <v>325</v>
      </c>
    </row>
    <row r="2306" spans="1:8" ht="24.95" customHeight="1" x14ac:dyDescent="0.3">
      <c r="A2306" s="58"/>
      <c r="B2306" s="49"/>
      <c r="C2306" s="50"/>
      <c r="D2306" s="108"/>
      <c r="E2306" s="3"/>
      <c r="F2306" s="144"/>
      <c r="G2306" s="8" t="s">
        <v>325</v>
      </c>
    </row>
    <row r="2307" spans="1:8" ht="24.95" customHeight="1" x14ac:dyDescent="0.3">
      <c r="A2307" s="58"/>
      <c r="B2307" s="49"/>
      <c r="C2307" s="50"/>
      <c r="D2307" s="108"/>
      <c r="E2307" s="3"/>
      <c r="F2307" s="144"/>
      <c r="G2307" s="8" t="s">
        <v>325</v>
      </c>
    </row>
    <row r="2308" spans="1:8" ht="24.95" customHeight="1" x14ac:dyDescent="0.3">
      <c r="A2308" s="58"/>
      <c r="B2308" s="49"/>
      <c r="C2308" s="50"/>
      <c r="D2308" s="108"/>
      <c r="E2308" s="3"/>
      <c r="F2308" s="144"/>
      <c r="G2308" s="8" t="s">
        <v>325</v>
      </c>
    </row>
    <row r="2309" spans="1:8" ht="24.95" customHeight="1" x14ac:dyDescent="0.3">
      <c r="A2309" s="58"/>
      <c r="B2309" s="49"/>
      <c r="C2309" s="50"/>
      <c r="D2309" s="108"/>
      <c r="E2309" s="3"/>
      <c r="F2309" s="144"/>
      <c r="G2309" s="8" t="s">
        <v>325</v>
      </c>
    </row>
    <row r="2310" spans="1:8" ht="24.95" customHeight="1" x14ac:dyDescent="0.3">
      <c r="A2310" s="58"/>
      <c r="B2310" s="49"/>
      <c r="C2310" s="50"/>
      <c r="D2310" s="108"/>
      <c r="E2310" s="3"/>
      <c r="F2310" s="144"/>
      <c r="G2310" s="8" t="s">
        <v>325</v>
      </c>
    </row>
    <row r="2311" spans="1:8" s="1" customFormat="1" ht="24.95" customHeight="1" x14ac:dyDescent="0.3">
      <c r="A2311" s="58"/>
      <c r="B2311" s="49"/>
      <c r="C2311" s="50"/>
      <c r="D2311" s="108"/>
      <c r="E2311" s="3"/>
      <c r="F2311" s="145"/>
      <c r="G2311" s="8" t="s">
        <v>325</v>
      </c>
      <c r="H2311"/>
    </row>
    <row r="2312" spans="1:8" ht="28.5" customHeight="1" x14ac:dyDescent="0.3">
      <c r="A2312" s="58"/>
      <c r="B2312" s="49"/>
      <c r="C2312" s="50"/>
      <c r="D2312" s="108"/>
    </row>
    <row r="2313" spans="1:8" x14ac:dyDescent="0.3">
      <c r="A2313" s="58"/>
      <c r="B2313" s="49"/>
      <c r="C2313" s="50"/>
      <c r="D2313" s="108"/>
      <c r="E2313" s="2"/>
    </row>
    <row r="2314" spans="1:8" ht="24.95" customHeight="1" x14ac:dyDescent="0.3">
      <c r="A2314" s="58"/>
      <c r="B2314" s="49"/>
      <c r="C2314" s="50"/>
      <c r="D2314" s="108"/>
      <c r="E2314" s="3"/>
    </row>
    <row r="2315" spans="1:8" ht="24.95" customHeight="1" x14ac:dyDescent="0.3">
      <c r="A2315" s="58"/>
      <c r="B2315" s="49"/>
      <c r="C2315" s="50"/>
      <c r="D2315" s="108"/>
      <c r="E2315" s="3"/>
    </row>
    <row r="2316" spans="1:8" ht="24.95" customHeight="1" x14ac:dyDescent="0.3">
      <c r="A2316" s="58"/>
      <c r="B2316" s="49"/>
      <c r="C2316" s="50"/>
      <c r="D2316" s="108"/>
      <c r="E2316" s="3"/>
    </row>
    <row r="2317" spans="1:8" ht="24.95" customHeight="1" x14ac:dyDescent="0.3">
      <c r="A2317" s="58"/>
      <c r="B2317" s="49"/>
      <c r="C2317" s="50"/>
      <c r="D2317" s="108"/>
      <c r="E2317" s="3"/>
    </row>
    <row r="2318" spans="1:8" ht="24.95" customHeight="1" x14ac:dyDescent="0.3">
      <c r="A2318" s="58"/>
      <c r="B2318" s="49"/>
      <c r="C2318" s="50"/>
      <c r="D2318" s="108"/>
      <c r="E2318" s="3"/>
    </row>
    <row r="2319" spans="1:8" ht="24.95" customHeight="1" x14ac:dyDescent="0.3">
      <c r="A2319" s="58"/>
      <c r="B2319" s="49"/>
      <c r="C2319" s="50"/>
      <c r="D2319" s="108"/>
      <c r="E2319" s="3"/>
    </row>
    <row r="2320" spans="1:8" ht="24.95" customHeight="1" x14ac:dyDescent="0.3">
      <c r="A2320" s="58"/>
      <c r="B2320" s="49"/>
      <c r="C2320" s="50"/>
      <c r="D2320" s="108"/>
      <c r="E2320" s="3"/>
    </row>
    <row r="2321" spans="1:8" ht="24.95" customHeight="1" x14ac:dyDescent="0.3">
      <c r="A2321" s="58"/>
      <c r="B2321" s="49"/>
      <c r="C2321" s="50"/>
      <c r="D2321" s="108"/>
      <c r="E2321" s="3"/>
    </row>
    <row r="2322" spans="1:8" ht="24.95" customHeight="1" x14ac:dyDescent="0.3">
      <c r="A2322" s="59"/>
      <c r="B2322" s="52"/>
      <c r="C2322" s="53"/>
      <c r="D2322" s="109"/>
      <c r="E2322" s="3"/>
      <c r="F2322" s="94"/>
      <c r="G2322" s="1"/>
      <c r="H2322" s="1"/>
    </row>
    <row r="2323" spans="1:8" ht="24.95" customHeight="1" x14ac:dyDescent="0.3">
      <c r="E2323" s="3"/>
      <c r="F2323" s="95"/>
    </row>
    <row r="2324" spans="1:8" ht="24.95" customHeight="1" x14ac:dyDescent="0.2">
      <c r="A2324" s="57" t="s">
        <v>176</v>
      </c>
      <c r="B2324" s="45" t="s">
        <v>177</v>
      </c>
      <c r="C2324" s="45" t="s">
        <v>178</v>
      </c>
      <c r="D2324" s="110" t="s">
        <v>306</v>
      </c>
      <c r="E2324" s="3"/>
      <c r="F2324" s="95" t="s">
        <v>150</v>
      </c>
      <c r="H2324" s="7"/>
    </row>
    <row r="2325" spans="1:8" ht="24.95" customHeight="1" x14ac:dyDescent="0.3">
      <c r="A2325" s="58"/>
      <c r="B2325" s="47"/>
      <c r="C2325" s="48"/>
      <c r="D2325" s="108"/>
      <c r="E2325" s="3"/>
      <c r="F2325" s="90" t="s">
        <v>170</v>
      </c>
      <c r="G2325" s="7"/>
      <c r="H2325" s="8"/>
    </row>
    <row r="2326" spans="1:8" ht="24.95" customHeight="1" x14ac:dyDescent="0.3">
      <c r="A2326" s="58"/>
      <c r="B2326" s="47"/>
      <c r="C2326" s="48"/>
      <c r="D2326" s="108"/>
      <c r="E2326" s="3"/>
      <c r="F2326" s="91" t="s">
        <v>327</v>
      </c>
      <c r="G2326" s="83" t="s">
        <v>332</v>
      </c>
      <c r="H2326" s="6"/>
    </row>
    <row r="2327" spans="1:8" ht="24.95" customHeight="1" x14ac:dyDescent="0.3">
      <c r="A2327" s="58"/>
      <c r="B2327" s="47"/>
      <c r="C2327" s="48"/>
      <c r="D2327" s="108"/>
      <c r="E2327" s="3"/>
      <c r="F2327" s="90" t="s">
        <v>331</v>
      </c>
      <c r="G2327" s="7"/>
    </row>
    <row r="2328" spans="1:8" ht="24.95" customHeight="1" x14ac:dyDescent="0.3">
      <c r="A2328" s="58"/>
      <c r="B2328" s="47"/>
      <c r="C2328" s="48"/>
      <c r="D2328" s="108"/>
      <c r="E2328" s="3"/>
      <c r="F2328" s="92"/>
      <c r="G2328" s="61"/>
    </row>
    <row r="2329" spans="1:8" ht="24.95" customHeight="1" x14ac:dyDescent="0.3">
      <c r="A2329" s="58"/>
      <c r="B2329" s="47"/>
      <c r="C2329" s="48"/>
      <c r="D2329" s="108"/>
      <c r="E2329" s="3"/>
      <c r="F2329" s="90" t="s">
        <v>333</v>
      </c>
      <c r="G2329" s="7" t="s">
        <v>325</v>
      </c>
    </row>
    <row r="2330" spans="1:8" ht="24.95" customHeight="1" x14ac:dyDescent="0.3">
      <c r="A2330" s="58"/>
      <c r="B2330" s="49"/>
      <c r="C2330" s="50"/>
      <c r="D2330" s="108"/>
      <c r="E2330" s="3"/>
    </row>
    <row r="2331" spans="1:8" ht="24.95" customHeight="1" x14ac:dyDescent="0.3">
      <c r="A2331" s="58"/>
      <c r="B2331" s="49"/>
      <c r="C2331" s="50"/>
      <c r="D2331" s="108"/>
      <c r="E2331" s="3"/>
      <c r="F2331" s="93" t="s">
        <v>328</v>
      </c>
    </row>
    <row r="2332" spans="1:8" ht="24.95" customHeight="1" x14ac:dyDescent="0.3">
      <c r="A2332" s="58"/>
      <c r="B2332" s="49"/>
      <c r="C2332" s="50"/>
      <c r="D2332" s="108"/>
      <c r="E2332" s="3"/>
      <c r="F2332" s="90" t="s">
        <v>358</v>
      </c>
      <c r="G2332" s="7" t="s">
        <v>325</v>
      </c>
    </row>
    <row r="2333" spans="1:8" ht="24.95" customHeight="1" x14ac:dyDescent="0.3">
      <c r="A2333" s="58"/>
      <c r="B2333" s="49"/>
      <c r="C2333" s="50"/>
      <c r="D2333" s="108"/>
      <c r="E2333" s="3"/>
      <c r="F2333" s="90" t="s">
        <v>359</v>
      </c>
      <c r="G2333" s="7" t="s">
        <v>325</v>
      </c>
    </row>
    <row r="2334" spans="1:8" ht="24.95" customHeight="1" x14ac:dyDescent="0.3">
      <c r="A2334" s="58"/>
      <c r="B2334" s="49"/>
      <c r="C2334" s="50"/>
      <c r="D2334" s="108"/>
      <c r="E2334" s="3"/>
      <c r="F2334" s="143" t="s">
        <v>360</v>
      </c>
      <c r="G2334" s="8" t="s">
        <v>325</v>
      </c>
    </row>
    <row r="2335" spans="1:8" ht="24.95" customHeight="1" x14ac:dyDescent="0.3">
      <c r="A2335" s="58"/>
      <c r="B2335" s="49"/>
      <c r="C2335" s="50"/>
      <c r="D2335" s="108"/>
      <c r="E2335" s="3"/>
      <c r="F2335" s="144"/>
      <c r="G2335" s="8" t="s">
        <v>325</v>
      </c>
    </row>
    <row r="2336" spans="1:8" ht="24.95" customHeight="1" x14ac:dyDescent="0.3">
      <c r="A2336" s="58"/>
      <c r="B2336" s="49"/>
      <c r="C2336" s="50"/>
      <c r="D2336" s="108"/>
      <c r="E2336" s="3"/>
      <c r="F2336" s="144"/>
      <c r="G2336" s="8" t="s">
        <v>325</v>
      </c>
    </row>
    <row r="2337" spans="1:8" ht="24.95" customHeight="1" x14ac:dyDescent="0.3">
      <c r="A2337" s="58"/>
      <c r="B2337" s="49"/>
      <c r="C2337" s="50"/>
      <c r="D2337" s="108"/>
      <c r="E2337" s="3"/>
      <c r="F2337" s="144"/>
      <c r="G2337" s="8" t="s">
        <v>325</v>
      </c>
    </row>
    <row r="2338" spans="1:8" ht="24.95" customHeight="1" x14ac:dyDescent="0.3">
      <c r="A2338" s="58"/>
      <c r="B2338" s="49"/>
      <c r="C2338" s="50"/>
      <c r="D2338" s="108"/>
      <c r="E2338" s="3"/>
      <c r="F2338" s="144"/>
      <c r="G2338" s="8" t="s">
        <v>325</v>
      </c>
    </row>
    <row r="2339" spans="1:8" ht="24.95" customHeight="1" x14ac:dyDescent="0.3">
      <c r="A2339" s="58"/>
      <c r="B2339" s="49"/>
      <c r="C2339" s="50"/>
      <c r="D2339" s="108"/>
      <c r="E2339" s="3"/>
      <c r="F2339" s="144"/>
      <c r="G2339" s="8" t="s">
        <v>325</v>
      </c>
    </row>
    <row r="2340" spans="1:8" ht="24.95" customHeight="1" x14ac:dyDescent="0.3">
      <c r="A2340" s="58"/>
      <c r="B2340" s="49"/>
      <c r="C2340" s="50"/>
      <c r="D2340" s="108"/>
      <c r="E2340" s="3"/>
      <c r="F2340" s="144"/>
      <c r="G2340" s="8" t="s">
        <v>325</v>
      </c>
    </row>
    <row r="2341" spans="1:8" ht="24.95" customHeight="1" x14ac:dyDescent="0.3">
      <c r="A2341" s="58"/>
      <c r="B2341" s="49"/>
      <c r="C2341" s="50"/>
      <c r="D2341" s="108"/>
      <c r="E2341" s="3"/>
      <c r="F2341" s="144"/>
      <c r="G2341" s="8" t="s">
        <v>325</v>
      </c>
    </row>
    <row r="2342" spans="1:8" ht="24.95" customHeight="1" x14ac:dyDescent="0.3">
      <c r="A2342" s="58"/>
      <c r="B2342" s="49"/>
      <c r="C2342" s="50"/>
      <c r="D2342" s="108"/>
      <c r="E2342" s="3"/>
      <c r="F2342" s="144"/>
      <c r="G2342" s="8" t="s">
        <v>325</v>
      </c>
    </row>
    <row r="2343" spans="1:8" ht="24.95" customHeight="1" x14ac:dyDescent="0.3">
      <c r="A2343" s="58"/>
      <c r="B2343" s="49"/>
      <c r="C2343" s="50"/>
      <c r="D2343" s="108"/>
      <c r="E2343" s="3"/>
      <c r="F2343" s="144"/>
      <c r="G2343" s="8" t="s">
        <v>325</v>
      </c>
    </row>
    <row r="2344" spans="1:8" s="1" customFormat="1" ht="24.95" customHeight="1" x14ac:dyDescent="0.3">
      <c r="A2344" s="58"/>
      <c r="B2344" s="49"/>
      <c r="C2344" s="50"/>
      <c r="D2344" s="108"/>
      <c r="E2344" s="3"/>
      <c r="F2344" s="145"/>
      <c r="G2344" s="8" t="s">
        <v>325</v>
      </c>
      <c r="H2344"/>
    </row>
    <row r="2345" spans="1:8" ht="32.25" customHeight="1" x14ac:dyDescent="0.3">
      <c r="A2345" s="58"/>
      <c r="B2345" s="49"/>
      <c r="C2345" s="50"/>
      <c r="D2345" s="108"/>
    </row>
    <row r="2346" spans="1:8" x14ac:dyDescent="0.3">
      <c r="A2346" s="58"/>
      <c r="B2346" s="49"/>
      <c r="C2346" s="50"/>
      <c r="D2346" s="108"/>
      <c r="E2346" s="2"/>
    </row>
    <row r="2347" spans="1:8" ht="24.95" customHeight="1" x14ac:dyDescent="0.3">
      <c r="A2347" s="58"/>
      <c r="B2347" s="49"/>
      <c r="C2347" s="50"/>
      <c r="D2347" s="108"/>
      <c r="E2347" s="3"/>
    </row>
    <row r="2348" spans="1:8" ht="24.95" customHeight="1" x14ac:dyDescent="0.3">
      <c r="A2348" s="58"/>
      <c r="B2348" s="49"/>
      <c r="C2348" s="50"/>
      <c r="D2348" s="108"/>
      <c r="E2348" s="3"/>
    </row>
    <row r="2349" spans="1:8" ht="24.95" customHeight="1" x14ac:dyDescent="0.3">
      <c r="A2349" s="58"/>
      <c r="B2349" s="49"/>
      <c r="C2349" s="50"/>
      <c r="D2349" s="108"/>
      <c r="E2349" s="3"/>
    </row>
    <row r="2350" spans="1:8" ht="24.95" customHeight="1" x14ac:dyDescent="0.3">
      <c r="A2350" s="58"/>
      <c r="B2350" s="49"/>
      <c r="C2350" s="50"/>
      <c r="D2350" s="108"/>
      <c r="E2350" s="3"/>
    </row>
    <row r="2351" spans="1:8" ht="24.95" customHeight="1" x14ac:dyDescent="0.3">
      <c r="A2351" s="58"/>
      <c r="B2351" s="49"/>
      <c r="C2351" s="50"/>
      <c r="D2351" s="108"/>
      <c r="E2351" s="3"/>
    </row>
    <row r="2352" spans="1:8" ht="24.95" customHeight="1" x14ac:dyDescent="0.3">
      <c r="A2352" s="58"/>
      <c r="B2352" s="49"/>
      <c r="C2352" s="50"/>
      <c r="D2352" s="108"/>
      <c r="E2352" s="3"/>
    </row>
    <row r="2353" spans="1:8" ht="24.95" customHeight="1" x14ac:dyDescent="0.3">
      <c r="A2353" s="58"/>
      <c r="B2353" s="49"/>
      <c r="C2353" s="50"/>
      <c r="D2353" s="108"/>
      <c r="E2353" s="3"/>
    </row>
    <row r="2354" spans="1:8" ht="24.95" customHeight="1" x14ac:dyDescent="0.3">
      <c r="A2354" s="58"/>
      <c r="B2354" s="49"/>
      <c r="C2354" s="50"/>
      <c r="D2354" s="108"/>
      <c r="E2354" s="3"/>
    </row>
    <row r="2355" spans="1:8" ht="24.95" customHeight="1" x14ac:dyDescent="0.3">
      <c r="A2355" s="59"/>
      <c r="B2355" s="52"/>
      <c r="C2355" s="53"/>
      <c r="D2355" s="109"/>
      <c r="E2355" s="3"/>
      <c r="F2355" s="94"/>
      <c r="G2355" s="1"/>
      <c r="H2355" s="1"/>
    </row>
    <row r="2356" spans="1:8" ht="24.95" customHeight="1" x14ac:dyDescent="0.3">
      <c r="E2356" s="3"/>
      <c r="F2356" s="95"/>
    </row>
    <row r="2357" spans="1:8" ht="24.95" customHeight="1" x14ac:dyDescent="0.2">
      <c r="A2357" s="57" t="s">
        <v>176</v>
      </c>
      <c r="B2357" s="45" t="s">
        <v>177</v>
      </c>
      <c r="C2357" s="45" t="s">
        <v>178</v>
      </c>
      <c r="D2357" s="110" t="s">
        <v>306</v>
      </c>
      <c r="E2357" s="3"/>
      <c r="F2357" s="95" t="s">
        <v>151</v>
      </c>
      <c r="H2357" s="7"/>
    </row>
    <row r="2358" spans="1:8" ht="24.95" customHeight="1" x14ac:dyDescent="0.3">
      <c r="A2358" s="58"/>
      <c r="B2358" s="47"/>
      <c r="C2358" s="48"/>
      <c r="D2358" s="108"/>
      <c r="E2358" s="3"/>
      <c r="F2358" s="90" t="s">
        <v>170</v>
      </c>
      <c r="G2358" s="7"/>
      <c r="H2358" s="8"/>
    </row>
    <row r="2359" spans="1:8" ht="24.95" customHeight="1" x14ac:dyDescent="0.3">
      <c r="A2359" s="58"/>
      <c r="B2359" s="47"/>
      <c r="C2359" s="48"/>
      <c r="D2359" s="108"/>
      <c r="E2359" s="3"/>
      <c r="F2359" s="91" t="s">
        <v>327</v>
      </c>
      <c r="G2359" s="83" t="s">
        <v>332</v>
      </c>
      <c r="H2359" s="6"/>
    </row>
    <row r="2360" spans="1:8" ht="24.95" customHeight="1" x14ac:dyDescent="0.3">
      <c r="A2360" s="58"/>
      <c r="B2360" s="47"/>
      <c r="C2360" s="48"/>
      <c r="D2360" s="108"/>
      <c r="E2360" s="3"/>
      <c r="F2360" s="90" t="s">
        <v>331</v>
      </c>
      <c r="G2360" s="7"/>
    </row>
    <row r="2361" spans="1:8" ht="24.95" customHeight="1" x14ac:dyDescent="0.3">
      <c r="A2361" s="58"/>
      <c r="B2361" s="47"/>
      <c r="C2361" s="48"/>
      <c r="D2361" s="108"/>
      <c r="E2361" s="3"/>
      <c r="F2361" s="92"/>
      <c r="G2361" s="61"/>
    </row>
    <row r="2362" spans="1:8" ht="24.95" customHeight="1" x14ac:dyDescent="0.3">
      <c r="A2362" s="58"/>
      <c r="B2362" s="47"/>
      <c r="C2362" s="48"/>
      <c r="D2362" s="108"/>
      <c r="E2362" s="3"/>
      <c r="F2362" s="90" t="s">
        <v>333</v>
      </c>
      <c r="G2362" s="7" t="s">
        <v>325</v>
      </c>
    </row>
    <row r="2363" spans="1:8" ht="24.95" customHeight="1" x14ac:dyDescent="0.3">
      <c r="A2363" s="58"/>
      <c r="B2363" s="49"/>
      <c r="C2363" s="50"/>
      <c r="D2363" s="108"/>
      <c r="E2363" s="3"/>
    </row>
    <row r="2364" spans="1:8" ht="24.95" customHeight="1" x14ac:dyDescent="0.3">
      <c r="A2364" s="58"/>
      <c r="B2364" s="49"/>
      <c r="C2364" s="50"/>
      <c r="D2364" s="108"/>
      <c r="E2364" s="3"/>
      <c r="F2364" s="93" t="s">
        <v>328</v>
      </c>
    </row>
    <row r="2365" spans="1:8" ht="24.95" customHeight="1" x14ac:dyDescent="0.3">
      <c r="A2365" s="58"/>
      <c r="B2365" s="49"/>
      <c r="C2365" s="50"/>
      <c r="D2365" s="108"/>
      <c r="E2365" s="3"/>
      <c r="F2365" s="90" t="s">
        <v>358</v>
      </c>
      <c r="G2365" s="7" t="s">
        <v>325</v>
      </c>
    </row>
    <row r="2366" spans="1:8" ht="24.95" customHeight="1" x14ac:dyDescent="0.3">
      <c r="A2366" s="58"/>
      <c r="B2366" s="49"/>
      <c r="C2366" s="50"/>
      <c r="D2366" s="108"/>
      <c r="E2366" s="3"/>
      <c r="F2366" s="90" t="s">
        <v>359</v>
      </c>
      <c r="G2366" s="7" t="s">
        <v>325</v>
      </c>
    </row>
    <row r="2367" spans="1:8" ht="24.95" customHeight="1" x14ac:dyDescent="0.3">
      <c r="A2367" s="58"/>
      <c r="B2367" s="49"/>
      <c r="C2367" s="50"/>
      <c r="D2367" s="108"/>
      <c r="E2367" s="3"/>
      <c r="F2367" s="143" t="s">
        <v>360</v>
      </c>
      <c r="G2367" s="8" t="s">
        <v>325</v>
      </c>
    </row>
    <row r="2368" spans="1:8" ht="24.95" customHeight="1" x14ac:dyDescent="0.3">
      <c r="A2368" s="58"/>
      <c r="B2368" s="49"/>
      <c r="C2368" s="50"/>
      <c r="D2368" s="108"/>
      <c r="E2368" s="3"/>
      <c r="F2368" s="144"/>
      <c r="G2368" s="8" t="s">
        <v>325</v>
      </c>
    </row>
    <row r="2369" spans="1:8" ht="24.95" customHeight="1" x14ac:dyDescent="0.3">
      <c r="A2369" s="58"/>
      <c r="B2369" s="49"/>
      <c r="C2369" s="50"/>
      <c r="D2369" s="108"/>
      <c r="E2369" s="3"/>
      <c r="F2369" s="144"/>
      <c r="G2369" s="8" t="s">
        <v>325</v>
      </c>
    </row>
    <row r="2370" spans="1:8" ht="24.95" customHeight="1" x14ac:dyDescent="0.3">
      <c r="A2370" s="58"/>
      <c r="B2370" s="49"/>
      <c r="C2370" s="50"/>
      <c r="D2370" s="108"/>
      <c r="E2370" s="3"/>
      <c r="F2370" s="144"/>
      <c r="G2370" s="8" t="s">
        <v>325</v>
      </c>
    </row>
    <row r="2371" spans="1:8" ht="24.95" customHeight="1" x14ac:dyDescent="0.3">
      <c r="A2371" s="58"/>
      <c r="B2371" s="49"/>
      <c r="C2371" s="50"/>
      <c r="D2371" s="108"/>
      <c r="E2371" s="3"/>
      <c r="F2371" s="144"/>
      <c r="G2371" s="8" t="s">
        <v>325</v>
      </c>
    </row>
    <row r="2372" spans="1:8" ht="24.95" customHeight="1" x14ac:dyDescent="0.3">
      <c r="A2372" s="58"/>
      <c r="B2372" s="49"/>
      <c r="C2372" s="50"/>
      <c r="D2372" s="108"/>
      <c r="E2372" s="3"/>
      <c r="F2372" s="144"/>
      <c r="G2372" s="8" t="s">
        <v>325</v>
      </c>
    </row>
    <row r="2373" spans="1:8" ht="24.95" customHeight="1" x14ac:dyDescent="0.3">
      <c r="A2373" s="58"/>
      <c r="B2373" s="49"/>
      <c r="C2373" s="50"/>
      <c r="D2373" s="108"/>
      <c r="E2373" s="3"/>
      <c r="F2373" s="144"/>
      <c r="G2373" s="8" t="s">
        <v>325</v>
      </c>
    </row>
    <row r="2374" spans="1:8" ht="24.95" customHeight="1" x14ac:dyDescent="0.3">
      <c r="A2374" s="58"/>
      <c r="B2374" s="49"/>
      <c r="C2374" s="50"/>
      <c r="D2374" s="108"/>
      <c r="E2374" s="3"/>
      <c r="F2374" s="144"/>
      <c r="G2374" s="8" t="s">
        <v>325</v>
      </c>
    </row>
    <row r="2375" spans="1:8" ht="24.95" customHeight="1" x14ac:dyDescent="0.3">
      <c r="A2375" s="58"/>
      <c r="B2375" s="49"/>
      <c r="C2375" s="50"/>
      <c r="D2375" s="108"/>
      <c r="E2375" s="3"/>
      <c r="F2375" s="144"/>
      <c r="G2375" s="8" t="s">
        <v>325</v>
      </c>
    </row>
    <row r="2376" spans="1:8" ht="24.95" customHeight="1" x14ac:dyDescent="0.3">
      <c r="A2376" s="58"/>
      <c r="B2376" s="49"/>
      <c r="C2376" s="50"/>
      <c r="D2376" s="108"/>
      <c r="E2376" s="3"/>
      <c r="F2376" s="144"/>
      <c r="G2376" s="8" t="s">
        <v>325</v>
      </c>
    </row>
    <row r="2377" spans="1:8" s="1" customFormat="1" ht="24.95" customHeight="1" x14ac:dyDescent="0.3">
      <c r="A2377" s="58"/>
      <c r="B2377" s="49"/>
      <c r="C2377" s="50"/>
      <c r="D2377" s="108"/>
      <c r="E2377" s="3"/>
      <c r="F2377" s="145"/>
      <c r="G2377" s="8" t="s">
        <v>325</v>
      </c>
      <c r="H2377"/>
    </row>
    <row r="2378" spans="1:8" ht="28.5" customHeight="1" x14ac:dyDescent="0.3">
      <c r="A2378" s="58"/>
      <c r="B2378" s="49"/>
      <c r="C2378" s="50"/>
      <c r="D2378" s="108"/>
    </row>
    <row r="2379" spans="1:8" x14ac:dyDescent="0.3">
      <c r="A2379" s="58"/>
      <c r="B2379" s="49"/>
      <c r="C2379" s="50"/>
      <c r="D2379" s="108"/>
      <c r="E2379" s="2"/>
    </row>
    <row r="2380" spans="1:8" ht="24.95" customHeight="1" x14ac:dyDescent="0.3">
      <c r="A2380" s="58"/>
      <c r="B2380" s="49"/>
      <c r="C2380" s="50"/>
      <c r="D2380" s="108"/>
      <c r="E2380" s="3"/>
    </row>
    <row r="2381" spans="1:8" ht="24.95" customHeight="1" x14ac:dyDescent="0.3">
      <c r="A2381" s="58"/>
      <c r="B2381" s="49"/>
      <c r="C2381" s="50"/>
      <c r="D2381" s="108"/>
      <c r="E2381" s="3"/>
    </row>
    <row r="2382" spans="1:8" ht="24.95" customHeight="1" x14ac:dyDescent="0.3">
      <c r="A2382" s="58"/>
      <c r="B2382" s="49"/>
      <c r="C2382" s="50"/>
      <c r="D2382" s="108"/>
      <c r="E2382" s="3"/>
    </row>
    <row r="2383" spans="1:8" ht="24.95" customHeight="1" x14ac:dyDescent="0.3">
      <c r="A2383" s="58"/>
      <c r="B2383" s="49"/>
      <c r="C2383" s="50"/>
      <c r="D2383" s="108"/>
      <c r="E2383" s="3"/>
    </row>
    <row r="2384" spans="1:8" ht="24.95" customHeight="1" x14ac:dyDescent="0.3">
      <c r="A2384" s="58"/>
      <c r="B2384" s="49"/>
      <c r="C2384" s="50"/>
      <c r="D2384" s="108"/>
      <c r="E2384" s="3"/>
    </row>
    <row r="2385" spans="1:8" ht="24.95" customHeight="1" x14ac:dyDescent="0.3">
      <c r="A2385" s="58"/>
      <c r="B2385" s="49"/>
      <c r="C2385" s="50"/>
      <c r="D2385" s="108"/>
      <c r="E2385" s="3"/>
    </row>
    <row r="2386" spans="1:8" ht="24.95" customHeight="1" x14ac:dyDescent="0.3">
      <c r="A2386" s="58"/>
      <c r="B2386" s="49"/>
      <c r="C2386" s="50"/>
      <c r="D2386" s="108"/>
      <c r="E2386" s="3"/>
    </row>
    <row r="2387" spans="1:8" ht="24.95" customHeight="1" x14ac:dyDescent="0.3">
      <c r="A2387" s="58"/>
      <c r="B2387" s="49"/>
      <c r="C2387" s="50"/>
      <c r="D2387" s="108"/>
      <c r="E2387" s="3"/>
    </row>
    <row r="2388" spans="1:8" ht="24.95" customHeight="1" x14ac:dyDescent="0.3">
      <c r="A2388" s="59"/>
      <c r="B2388" s="52"/>
      <c r="C2388" s="53"/>
      <c r="D2388" s="109"/>
      <c r="E2388" s="3"/>
      <c r="F2388" s="94"/>
      <c r="G2388" s="1"/>
      <c r="H2388" s="1"/>
    </row>
    <row r="2389" spans="1:8" ht="24.95" customHeight="1" x14ac:dyDescent="0.3">
      <c r="E2389" s="3"/>
      <c r="F2389" s="95"/>
    </row>
    <row r="2390" spans="1:8" ht="24.95" customHeight="1" x14ac:dyDescent="0.2">
      <c r="A2390" s="57" t="s">
        <v>176</v>
      </c>
      <c r="B2390" s="45" t="s">
        <v>177</v>
      </c>
      <c r="C2390" s="45" t="s">
        <v>178</v>
      </c>
      <c r="D2390" s="110" t="s">
        <v>306</v>
      </c>
      <c r="E2390" s="3"/>
      <c r="F2390" s="95" t="s">
        <v>152</v>
      </c>
      <c r="H2390" s="7"/>
    </row>
    <row r="2391" spans="1:8" ht="24.95" customHeight="1" x14ac:dyDescent="0.3">
      <c r="A2391" s="58"/>
      <c r="B2391" s="47"/>
      <c r="C2391" s="48"/>
      <c r="D2391" s="108"/>
      <c r="E2391" s="3"/>
      <c r="F2391" s="90" t="s">
        <v>170</v>
      </c>
      <c r="G2391" s="7"/>
      <c r="H2391" s="8"/>
    </row>
    <row r="2392" spans="1:8" ht="24.95" customHeight="1" x14ac:dyDescent="0.3">
      <c r="A2392" s="58"/>
      <c r="B2392" s="47"/>
      <c r="C2392" s="48"/>
      <c r="D2392" s="108"/>
      <c r="E2392" s="3"/>
      <c r="F2392" s="91" t="s">
        <v>327</v>
      </c>
      <c r="G2392" s="83" t="s">
        <v>332</v>
      </c>
      <c r="H2392" s="6"/>
    </row>
    <row r="2393" spans="1:8" ht="24.95" customHeight="1" x14ac:dyDescent="0.3">
      <c r="A2393" s="58"/>
      <c r="B2393" s="47"/>
      <c r="C2393" s="48"/>
      <c r="D2393" s="108"/>
      <c r="E2393" s="3"/>
      <c r="F2393" s="90" t="s">
        <v>331</v>
      </c>
      <c r="G2393" s="7"/>
    </row>
    <row r="2394" spans="1:8" ht="24.95" customHeight="1" x14ac:dyDescent="0.3">
      <c r="A2394" s="58"/>
      <c r="B2394" s="47"/>
      <c r="C2394" s="48"/>
      <c r="D2394" s="108"/>
      <c r="E2394" s="3"/>
      <c r="F2394" s="92"/>
      <c r="G2394" s="61"/>
    </row>
    <row r="2395" spans="1:8" ht="24.95" customHeight="1" x14ac:dyDescent="0.3">
      <c r="A2395" s="58"/>
      <c r="B2395" s="47"/>
      <c r="C2395" s="48"/>
      <c r="D2395" s="108"/>
      <c r="E2395" s="3"/>
      <c r="F2395" s="90" t="s">
        <v>333</v>
      </c>
      <c r="G2395" s="7" t="s">
        <v>325</v>
      </c>
    </row>
    <row r="2396" spans="1:8" ht="24.95" customHeight="1" x14ac:dyDescent="0.3">
      <c r="A2396" s="58"/>
      <c r="B2396" s="49"/>
      <c r="C2396" s="50"/>
      <c r="D2396" s="108"/>
      <c r="E2396" s="3"/>
    </row>
    <row r="2397" spans="1:8" ht="24.95" customHeight="1" x14ac:dyDescent="0.3">
      <c r="A2397" s="58"/>
      <c r="B2397" s="49"/>
      <c r="C2397" s="50"/>
      <c r="D2397" s="108"/>
      <c r="E2397" s="3"/>
      <c r="F2397" s="93" t="s">
        <v>328</v>
      </c>
    </row>
    <row r="2398" spans="1:8" ht="24.95" customHeight="1" x14ac:dyDescent="0.3">
      <c r="A2398" s="58"/>
      <c r="B2398" s="49"/>
      <c r="C2398" s="50"/>
      <c r="D2398" s="108"/>
      <c r="E2398" s="3"/>
      <c r="F2398" s="90" t="s">
        <v>358</v>
      </c>
      <c r="G2398" s="7" t="s">
        <v>325</v>
      </c>
    </row>
    <row r="2399" spans="1:8" ht="24.95" customHeight="1" x14ac:dyDescent="0.3">
      <c r="A2399" s="58"/>
      <c r="B2399" s="49"/>
      <c r="C2399" s="50"/>
      <c r="D2399" s="108"/>
      <c r="E2399" s="3"/>
      <c r="F2399" s="90" t="s">
        <v>359</v>
      </c>
      <c r="G2399" s="7" t="s">
        <v>325</v>
      </c>
    </row>
    <row r="2400" spans="1:8" ht="24.95" customHeight="1" x14ac:dyDescent="0.3">
      <c r="A2400" s="58"/>
      <c r="B2400" s="49"/>
      <c r="C2400" s="50"/>
      <c r="D2400" s="108"/>
      <c r="E2400" s="3"/>
      <c r="F2400" s="143" t="s">
        <v>360</v>
      </c>
      <c r="G2400" s="8" t="s">
        <v>325</v>
      </c>
    </row>
    <row r="2401" spans="1:7" ht="24.95" customHeight="1" x14ac:dyDescent="0.3">
      <c r="A2401" s="58"/>
      <c r="B2401" s="49"/>
      <c r="C2401" s="50"/>
      <c r="D2401" s="108"/>
      <c r="E2401" s="3"/>
      <c r="F2401" s="144"/>
      <c r="G2401" s="8" t="s">
        <v>325</v>
      </c>
    </row>
    <row r="2402" spans="1:7" ht="24.95" customHeight="1" x14ac:dyDescent="0.3">
      <c r="A2402" s="58"/>
      <c r="B2402" s="49"/>
      <c r="C2402" s="50"/>
      <c r="D2402" s="108"/>
      <c r="E2402" s="3"/>
      <c r="F2402" s="144"/>
      <c r="G2402" s="8" t="s">
        <v>325</v>
      </c>
    </row>
    <row r="2403" spans="1:7" ht="24.95" customHeight="1" x14ac:dyDescent="0.3">
      <c r="A2403" s="58"/>
      <c r="B2403" s="49"/>
      <c r="C2403" s="50"/>
      <c r="D2403" s="108"/>
      <c r="E2403" s="3"/>
      <c r="F2403" s="144"/>
      <c r="G2403" s="8" t="s">
        <v>325</v>
      </c>
    </row>
    <row r="2404" spans="1:7" ht="24.95" customHeight="1" x14ac:dyDescent="0.3">
      <c r="A2404" s="58"/>
      <c r="B2404" s="49"/>
      <c r="C2404" s="50"/>
      <c r="D2404" s="108"/>
      <c r="E2404" s="3"/>
      <c r="F2404" s="144"/>
      <c r="G2404" s="8" t="s">
        <v>325</v>
      </c>
    </row>
    <row r="2405" spans="1:7" ht="24.95" customHeight="1" x14ac:dyDescent="0.3">
      <c r="A2405" s="58"/>
      <c r="B2405" s="49"/>
      <c r="C2405" s="50"/>
      <c r="D2405" s="108"/>
      <c r="E2405" s="3"/>
      <c r="F2405" s="144"/>
      <c r="G2405" s="8" t="s">
        <v>325</v>
      </c>
    </row>
    <row r="2406" spans="1:7" ht="24.95" customHeight="1" x14ac:dyDescent="0.3">
      <c r="A2406" s="58"/>
      <c r="B2406" s="49"/>
      <c r="C2406" s="50"/>
      <c r="D2406" s="108"/>
      <c r="E2406" s="3"/>
      <c r="F2406" s="144"/>
      <c r="G2406" s="8" t="s">
        <v>325</v>
      </c>
    </row>
    <row r="2407" spans="1:7" ht="24.95" customHeight="1" x14ac:dyDescent="0.3">
      <c r="A2407" s="58"/>
      <c r="B2407" s="49"/>
      <c r="C2407" s="50"/>
      <c r="D2407" s="108"/>
      <c r="E2407" s="3"/>
      <c r="F2407" s="144"/>
      <c r="G2407" s="8" t="s">
        <v>325</v>
      </c>
    </row>
    <row r="2408" spans="1:7" ht="24.95" customHeight="1" x14ac:dyDescent="0.3">
      <c r="A2408" s="58"/>
      <c r="B2408" s="49"/>
      <c r="C2408" s="50"/>
      <c r="D2408" s="108"/>
      <c r="E2408" s="3"/>
      <c r="F2408" s="144"/>
      <c r="G2408" s="8" t="s">
        <v>325</v>
      </c>
    </row>
    <row r="2409" spans="1:7" ht="24.95" customHeight="1" x14ac:dyDescent="0.3">
      <c r="A2409" s="58"/>
      <c r="B2409" s="49"/>
      <c r="C2409" s="50"/>
      <c r="D2409" s="108"/>
      <c r="E2409" s="3"/>
      <c r="F2409" s="144"/>
      <c r="G2409" s="8" t="s">
        <v>325</v>
      </c>
    </row>
    <row r="2410" spans="1:7" ht="24.95" customHeight="1" x14ac:dyDescent="0.3">
      <c r="A2410" s="58"/>
      <c r="B2410" s="49"/>
      <c r="C2410" s="50"/>
      <c r="D2410" s="108"/>
      <c r="E2410" s="3"/>
      <c r="F2410" s="145"/>
      <c r="G2410" s="8" t="s">
        <v>325</v>
      </c>
    </row>
    <row r="2411" spans="1:7" ht="24.95" customHeight="1" x14ac:dyDescent="0.3">
      <c r="A2411" s="58"/>
      <c r="B2411" s="49"/>
      <c r="C2411" s="50"/>
      <c r="D2411" s="108"/>
      <c r="E2411" s="3"/>
    </row>
    <row r="2412" spans="1:7" ht="24.95" customHeight="1" x14ac:dyDescent="0.3">
      <c r="A2412" s="58"/>
      <c r="B2412" s="49"/>
      <c r="C2412" s="50"/>
      <c r="D2412" s="108"/>
      <c r="E2412" s="3"/>
    </row>
    <row r="2413" spans="1:7" ht="24.95" customHeight="1" x14ac:dyDescent="0.3">
      <c r="A2413" s="58"/>
      <c r="B2413" s="49"/>
      <c r="C2413" s="50"/>
      <c r="D2413" s="108"/>
      <c r="E2413" s="3"/>
    </row>
    <row r="2414" spans="1:7" ht="24.95" customHeight="1" x14ac:dyDescent="0.3">
      <c r="A2414" s="58"/>
      <c r="B2414" s="49"/>
      <c r="C2414" s="50"/>
      <c r="D2414" s="108"/>
      <c r="E2414" s="3"/>
    </row>
    <row r="2415" spans="1:7" ht="24.95" customHeight="1" x14ac:dyDescent="0.3">
      <c r="A2415" s="58"/>
      <c r="B2415" s="49"/>
      <c r="C2415" s="50"/>
      <c r="D2415" s="108"/>
      <c r="E2415" s="3"/>
    </row>
    <row r="2416" spans="1:7" ht="24.95" customHeight="1" x14ac:dyDescent="0.3">
      <c r="A2416" s="58"/>
      <c r="B2416" s="49"/>
      <c r="C2416" s="50"/>
      <c r="D2416" s="108"/>
      <c r="E2416" s="3"/>
    </row>
    <row r="2417" spans="1:8" ht="24.95" customHeight="1" x14ac:dyDescent="0.3">
      <c r="A2417" s="58"/>
      <c r="B2417" s="49"/>
      <c r="C2417" s="50"/>
      <c r="D2417" s="108"/>
      <c r="E2417" s="3"/>
    </row>
    <row r="2418" spans="1:8" ht="24.95" customHeight="1" x14ac:dyDescent="0.3">
      <c r="A2418" s="58"/>
      <c r="B2418" s="49"/>
      <c r="C2418" s="50"/>
      <c r="D2418" s="108"/>
      <c r="E2418" s="3"/>
    </row>
    <row r="2419" spans="1:8" ht="24.95" customHeight="1" x14ac:dyDescent="0.3">
      <c r="A2419" s="58"/>
      <c r="B2419" s="49"/>
      <c r="C2419" s="50"/>
      <c r="D2419" s="108"/>
      <c r="E2419" s="3"/>
    </row>
    <row r="2420" spans="1:8" ht="24.95" customHeight="1" x14ac:dyDescent="0.3">
      <c r="A2420" s="58"/>
      <c r="B2420" s="49"/>
      <c r="C2420" s="50"/>
      <c r="D2420" s="108"/>
      <c r="E2420" s="3"/>
    </row>
    <row r="2421" spans="1:8" ht="24.95" customHeight="1" x14ac:dyDescent="0.3">
      <c r="A2421" s="59"/>
      <c r="B2421" s="52"/>
      <c r="C2421" s="53"/>
      <c r="D2421" s="109"/>
      <c r="E2421" s="3"/>
      <c r="F2421" s="94"/>
      <c r="G2421" s="1"/>
      <c r="H2421" s="1"/>
    </row>
    <row r="2422" spans="1:8" ht="24.95" customHeight="1" x14ac:dyDescent="0.3">
      <c r="E2422" s="3"/>
      <c r="F2422" s="95"/>
    </row>
    <row r="2423" spans="1:8" ht="24.95" customHeight="1" x14ac:dyDescent="0.2">
      <c r="A2423" s="57" t="s">
        <v>176</v>
      </c>
      <c r="B2423" s="45" t="s">
        <v>177</v>
      </c>
      <c r="C2423" s="45" t="s">
        <v>178</v>
      </c>
      <c r="D2423" s="110" t="s">
        <v>179</v>
      </c>
      <c r="E2423" s="3"/>
      <c r="F2423" s="95" t="s">
        <v>364</v>
      </c>
      <c r="H2423" s="7"/>
    </row>
    <row r="2424" spans="1:8" ht="24.95" customHeight="1" x14ac:dyDescent="0.3">
      <c r="A2424" s="58"/>
      <c r="B2424" s="47"/>
      <c r="C2424" s="48"/>
      <c r="D2424" s="108"/>
      <c r="E2424" s="3"/>
      <c r="F2424" s="90" t="s">
        <v>170</v>
      </c>
      <c r="G2424" s="7"/>
      <c r="H2424" s="8"/>
    </row>
    <row r="2425" spans="1:8" ht="24.95" customHeight="1" x14ac:dyDescent="0.3">
      <c r="A2425" s="58"/>
      <c r="B2425" s="47"/>
      <c r="C2425" s="48"/>
      <c r="D2425" s="108"/>
      <c r="E2425" s="3"/>
      <c r="F2425" s="91" t="s">
        <v>327</v>
      </c>
      <c r="G2425" s="83" t="s">
        <v>332</v>
      </c>
      <c r="H2425" s="6"/>
    </row>
    <row r="2426" spans="1:8" ht="24.95" customHeight="1" x14ac:dyDescent="0.3">
      <c r="A2426" s="58"/>
      <c r="B2426" s="47"/>
      <c r="C2426" s="48"/>
      <c r="D2426" s="108"/>
      <c r="E2426" s="3"/>
      <c r="F2426" s="90" t="s">
        <v>331</v>
      </c>
      <c r="G2426" s="7"/>
    </row>
    <row r="2427" spans="1:8" ht="24.95" customHeight="1" x14ac:dyDescent="0.3">
      <c r="A2427" s="58"/>
      <c r="B2427" s="47"/>
      <c r="C2427" s="48"/>
      <c r="D2427" s="108"/>
      <c r="E2427" s="3"/>
      <c r="F2427" s="92"/>
      <c r="G2427" s="61"/>
    </row>
    <row r="2428" spans="1:8" ht="24.95" customHeight="1" x14ac:dyDescent="0.3">
      <c r="A2428" s="58"/>
      <c r="B2428" s="47"/>
      <c r="C2428" s="48"/>
      <c r="D2428" s="108"/>
      <c r="E2428" s="3"/>
      <c r="F2428" s="90" t="s">
        <v>333</v>
      </c>
      <c r="G2428" s="7" t="s">
        <v>325</v>
      </c>
    </row>
    <row r="2429" spans="1:8" ht="24.95" customHeight="1" x14ac:dyDescent="0.3">
      <c r="A2429" s="58"/>
      <c r="B2429" s="49"/>
      <c r="C2429" s="50"/>
      <c r="D2429" s="108"/>
      <c r="E2429" s="3"/>
    </row>
    <row r="2430" spans="1:8" ht="24.95" customHeight="1" x14ac:dyDescent="0.3">
      <c r="A2430" s="58"/>
      <c r="B2430" s="49"/>
      <c r="C2430" s="50"/>
      <c r="D2430" s="108"/>
      <c r="E2430" s="3"/>
      <c r="F2430" s="93" t="s">
        <v>328</v>
      </c>
    </row>
    <row r="2431" spans="1:8" ht="24.95" customHeight="1" x14ac:dyDescent="0.3">
      <c r="A2431" s="58"/>
      <c r="B2431" s="49"/>
      <c r="C2431" s="50"/>
      <c r="D2431" s="108"/>
      <c r="E2431" s="3"/>
      <c r="F2431" s="90" t="s">
        <v>358</v>
      </c>
      <c r="G2431" s="7" t="s">
        <v>325</v>
      </c>
    </row>
    <row r="2432" spans="1:8" ht="24.95" customHeight="1" x14ac:dyDescent="0.3">
      <c r="A2432" s="58"/>
      <c r="B2432" s="49"/>
      <c r="C2432" s="50"/>
      <c r="D2432" s="108"/>
      <c r="E2432" s="3"/>
      <c r="F2432" s="90" t="s">
        <v>359</v>
      </c>
      <c r="G2432" s="7" t="s">
        <v>325</v>
      </c>
    </row>
    <row r="2433" spans="1:7" ht="24.95" customHeight="1" x14ac:dyDescent="0.3">
      <c r="A2433" s="58"/>
      <c r="B2433" s="49"/>
      <c r="C2433" s="50"/>
      <c r="D2433" s="108"/>
      <c r="E2433" s="3"/>
      <c r="F2433" s="143" t="s">
        <v>360</v>
      </c>
      <c r="G2433" s="8" t="s">
        <v>325</v>
      </c>
    </row>
    <row r="2434" spans="1:7" ht="24.95" customHeight="1" x14ac:dyDescent="0.3">
      <c r="A2434" s="58"/>
      <c r="B2434" s="49"/>
      <c r="C2434" s="50"/>
      <c r="D2434" s="108"/>
      <c r="E2434" s="3"/>
      <c r="F2434" s="144"/>
      <c r="G2434" s="8" t="s">
        <v>325</v>
      </c>
    </row>
    <row r="2435" spans="1:7" ht="24.95" customHeight="1" x14ac:dyDescent="0.3">
      <c r="A2435" s="58"/>
      <c r="B2435" s="49"/>
      <c r="C2435" s="50"/>
      <c r="D2435" s="108"/>
      <c r="E2435" s="3"/>
      <c r="F2435" s="144"/>
      <c r="G2435" s="8" t="s">
        <v>325</v>
      </c>
    </row>
    <row r="2436" spans="1:7" ht="24.95" customHeight="1" x14ac:dyDescent="0.3">
      <c r="A2436" s="58"/>
      <c r="B2436" s="49"/>
      <c r="C2436" s="50"/>
      <c r="D2436" s="108"/>
      <c r="E2436" s="3"/>
      <c r="F2436" s="144"/>
      <c r="G2436" s="8" t="s">
        <v>325</v>
      </c>
    </row>
    <row r="2437" spans="1:7" ht="24.95" customHeight="1" x14ac:dyDescent="0.3">
      <c r="A2437" s="58"/>
      <c r="B2437" s="49"/>
      <c r="C2437" s="50"/>
      <c r="D2437" s="108"/>
      <c r="E2437" s="3"/>
      <c r="F2437" s="144"/>
      <c r="G2437" s="8" t="s">
        <v>325</v>
      </c>
    </row>
    <row r="2438" spans="1:7" ht="24.95" customHeight="1" x14ac:dyDescent="0.3">
      <c r="A2438" s="58"/>
      <c r="B2438" s="49"/>
      <c r="C2438" s="50"/>
      <c r="D2438" s="108"/>
      <c r="E2438" s="3"/>
      <c r="F2438" s="144"/>
      <c r="G2438" s="8" t="s">
        <v>325</v>
      </c>
    </row>
    <row r="2439" spans="1:7" ht="24.95" customHeight="1" x14ac:dyDescent="0.3">
      <c r="A2439" s="58"/>
      <c r="B2439" s="49"/>
      <c r="C2439" s="50"/>
      <c r="D2439" s="108"/>
      <c r="E2439" s="3"/>
      <c r="F2439" s="144"/>
      <c r="G2439" s="8" t="s">
        <v>325</v>
      </c>
    </row>
    <row r="2440" spans="1:7" ht="24.95" customHeight="1" x14ac:dyDescent="0.3">
      <c r="A2440" s="58"/>
      <c r="B2440" s="49"/>
      <c r="C2440" s="50"/>
      <c r="D2440" s="108"/>
      <c r="E2440" s="3"/>
      <c r="F2440" s="144"/>
      <c r="G2440" s="8" t="s">
        <v>325</v>
      </c>
    </row>
    <row r="2441" spans="1:7" ht="24.95" customHeight="1" x14ac:dyDescent="0.3">
      <c r="A2441" s="58"/>
      <c r="B2441" s="49"/>
      <c r="C2441" s="50"/>
      <c r="D2441" s="108"/>
      <c r="E2441" s="3"/>
      <c r="F2441" s="144"/>
      <c r="G2441" s="8" t="s">
        <v>325</v>
      </c>
    </row>
    <row r="2442" spans="1:7" ht="24.95" customHeight="1" x14ac:dyDescent="0.3">
      <c r="A2442" s="58"/>
      <c r="B2442" s="49"/>
      <c r="C2442" s="50"/>
      <c r="D2442" s="108"/>
      <c r="E2442" s="3"/>
      <c r="F2442" s="144"/>
      <c r="G2442" s="8" t="s">
        <v>325</v>
      </c>
    </row>
    <row r="2443" spans="1:7" ht="24.95" customHeight="1" x14ac:dyDescent="0.3">
      <c r="A2443" s="58"/>
      <c r="B2443" s="49"/>
      <c r="C2443" s="50"/>
      <c r="D2443" s="108"/>
      <c r="E2443" s="3"/>
      <c r="F2443" s="145"/>
      <c r="G2443" s="8" t="s">
        <v>325</v>
      </c>
    </row>
    <row r="2444" spans="1:7" ht="24.95" customHeight="1" x14ac:dyDescent="0.3">
      <c r="A2444" s="58"/>
      <c r="B2444" s="49"/>
      <c r="C2444" s="50"/>
      <c r="D2444" s="108"/>
      <c r="E2444" s="3"/>
    </row>
    <row r="2445" spans="1:7" ht="24.95" customHeight="1" x14ac:dyDescent="0.3">
      <c r="A2445" s="58"/>
      <c r="B2445" s="49"/>
      <c r="C2445" s="50"/>
      <c r="D2445" s="108"/>
      <c r="E2445" s="3"/>
    </row>
    <row r="2446" spans="1:7" ht="24.95" customHeight="1" x14ac:dyDescent="0.3">
      <c r="A2446" s="58"/>
      <c r="B2446" s="49"/>
      <c r="C2446" s="50"/>
      <c r="D2446" s="108"/>
      <c r="E2446" s="3"/>
    </row>
    <row r="2447" spans="1:7" ht="24.95" customHeight="1" x14ac:dyDescent="0.3">
      <c r="A2447" s="58"/>
      <c r="B2447" s="49"/>
      <c r="C2447" s="50"/>
      <c r="D2447" s="108"/>
      <c r="E2447" s="3"/>
    </row>
    <row r="2448" spans="1:7" ht="24.95" customHeight="1" x14ac:dyDescent="0.3">
      <c r="A2448" s="58"/>
      <c r="B2448" s="49"/>
      <c r="C2448" s="50"/>
      <c r="D2448" s="108"/>
      <c r="E2448" s="3"/>
    </row>
    <row r="2449" spans="1:8" ht="24.95" customHeight="1" x14ac:dyDescent="0.3">
      <c r="A2449" s="58"/>
      <c r="B2449" s="49"/>
      <c r="C2449" s="50"/>
      <c r="D2449" s="108"/>
      <c r="E2449" s="3"/>
    </row>
    <row r="2450" spans="1:8" ht="24.95" customHeight="1" x14ac:dyDescent="0.3">
      <c r="A2450" s="58"/>
      <c r="B2450" s="49"/>
      <c r="C2450" s="50"/>
      <c r="D2450" s="108"/>
      <c r="E2450" s="3"/>
    </row>
    <row r="2451" spans="1:8" ht="24.95" customHeight="1" x14ac:dyDescent="0.3">
      <c r="A2451" s="58"/>
      <c r="B2451" s="49"/>
      <c r="C2451" s="50"/>
      <c r="D2451" s="108"/>
      <c r="E2451" s="3"/>
    </row>
    <row r="2452" spans="1:8" ht="24.95" customHeight="1" x14ac:dyDescent="0.3">
      <c r="A2452" s="58"/>
      <c r="B2452" s="49"/>
      <c r="C2452" s="50"/>
      <c r="D2452" s="108"/>
      <c r="E2452" s="3"/>
    </row>
    <row r="2453" spans="1:8" ht="24.95" customHeight="1" x14ac:dyDescent="0.3">
      <c r="A2453" s="58"/>
      <c r="B2453" s="49"/>
      <c r="C2453" s="50"/>
      <c r="D2453" s="108"/>
      <c r="E2453" s="3"/>
    </row>
    <row r="2454" spans="1:8" ht="24.95" customHeight="1" x14ac:dyDescent="0.3">
      <c r="A2454" s="59"/>
      <c r="B2454" s="52"/>
      <c r="C2454" s="53"/>
      <c r="D2454" s="109"/>
      <c r="E2454" s="3"/>
      <c r="F2454" s="94"/>
      <c r="G2454" s="1"/>
      <c r="H2454" s="1"/>
    </row>
    <row r="2455" spans="1:8" ht="24.95" customHeight="1" x14ac:dyDescent="0.3">
      <c r="A2455" s="66"/>
      <c r="E2455" s="3"/>
      <c r="F2455" s="95"/>
    </row>
    <row r="2456" spans="1:8" ht="24.95" customHeight="1" x14ac:dyDescent="0.2">
      <c r="A2456" s="57" t="s">
        <v>180</v>
      </c>
      <c r="B2456" s="45" t="s">
        <v>181</v>
      </c>
      <c r="C2456" s="45" t="s">
        <v>182</v>
      </c>
      <c r="D2456" s="110" t="s">
        <v>306</v>
      </c>
      <c r="E2456" s="3"/>
      <c r="F2456" s="95" t="s">
        <v>184</v>
      </c>
      <c r="H2456" s="7"/>
    </row>
    <row r="2457" spans="1:8" ht="24.95" customHeight="1" x14ac:dyDescent="0.3">
      <c r="A2457" s="58"/>
      <c r="B2457" s="47"/>
      <c r="C2457" s="48"/>
      <c r="D2457" s="108"/>
      <c r="E2457" s="3"/>
      <c r="F2457" s="90" t="s">
        <v>170</v>
      </c>
      <c r="G2457" s="7"/>
      <c r="H2457" s="8"/>
    </row>
    <row r="2458" spans="1:8" ht="24.95" customHeight="1" x14ac:dyDescent="0.3">
      <c r="A2458" s="58"/>
      <c r="B2458" s="47"/>
      <c r="C2458" s="48"/>
      <c r="D2458" s="108"/>
      <c r="E2458" s="3"/>
      <c r="F2458" s="91" t="s">
        <v>327</v>
      </c>
      <c r="G2458" s="83" t="s">
        <v>332</v>
      </c>
      <c r="H2458" s="6"/>
    </row>
    <row r="2459" spans="1:8" ht="24.95" customHeight="1" x14ac:dyDescent="0.3">
      <c r="A2459" s="58"/>
      <c r="B2459" s="47"/>
      <c r="C2459" s="48"/>
      <c r="D2459" s="108"/>
      <c r="E2459" s="3"/>
      <c r="F2459" s="90" t="s">
        <v>331</v>
      </c>
      <c r="G2459" s="7"/>
    </row>
    <row r="2460" spans="1:8" ht="24.95" customHeight="1" x14ac:dyDescent="0.3">
      <c r="A2460" s="58"/>
      <c r="B2460" s="47"/>
      <c r="C2460" s="48"/>
      <c r="D2460" s="108"/>
      <c r="E2460" s="3"/>
      <c r="F2460" s="92"/>
      <c r="G2460" s="61"/>
    </row>
    <row r="2461" spans="1:8" ht="24.95" customHeight="1" x14ac:dyDescent="0.3">
      <c r="A2461" s="58"/>
      <c r="B2461" s="47"/>
      <c r="C2461" s="48"/>
      <c r="D2461" s="108"/>
      <c r="E2461" s="3"/>
      <c r="F2461" s="90" t="s">
        <v>333</v>
      </c>
      <c r="G2461" s="7" t="s">
        <v>325</v>
      </c>
    </row>
    <row r="2462" spans="1:8" ht="24.95" customHeight="1" x14ac:dyDescent="0.3">
      <c r="A2462" s="58"/>
      <c r="B2462" s="49"/>
      <c r="C2462" s="50"/>
      <c r="D2462" s="108"/>
      <c r="E2462" s="3"/>
    </row>
    <row r="2463" spans="1:8" ht="24.95" customHeight="1" x14ac:dyDescent="0.3">
      <c r="A2463" s="58"/>
      <c r="B2463" s="49"/>
      <c r="C2463" s="50"/>
      <c r="D2463" s="108"/>
      <c r="E2463" s="3"/>
      <c r="F2463" s="93" t="s">
        <v>328</v>
      </c>
    </row>
    <row r="2464" spans="1:8" s="1" customFormat="1" ht="24.95" customHeight="1" x14ac:dyDescent="0.3">
      <c r="A2464" s="58"/>
      <c r="B2464" s="49"/>
      <c r="C2464" s="50"/>
      <c r="D2464" s="108"/>
      <c r="E2464" s="3"/>
      <c r="F2464" s="90" t="s">
        <v>358</v>
      </c>
      <c r="G2464" s="7" t="s">
        <v>325</v>
      </c>
      <c r="H2464"/>
    </row>
    <row r="2465" spans="1:7" ht="32.25" customHeight="1" x14ac:dyDescent="0.3">
      <c r="A2465" s="58"/>
      <c r="B2465" s="49"/>
      <c r="C2465" s="50"/>
      <c r="D2465" s="108"/>
      <c r="F2465" s="90" t="s">
        <v>359</v>
      </c>
      <c r="G2465" s="7" t="s">
        <v>325</v>
      </c>
    </row>
    <row r="2466" spans="1:7" x14ac:dyDescent="0.3">
      <c r="A2466" s="58"/>
      <c r="B2466" s="49"/>
      <c r="C2466" s="50"/>
      <c r="D2466" s="108"/>
      <c r="E2466" s="2"/>
      <c r="F2466" s="143" t="s">
        <v>360</v>
      </c>
      <c r="G2466" s="8" t="s">
        <v>325</v>
      </c>
    </row>
    <row r="2467" spans="1:7" ht="24.95" customHeight="1" x14ac:dyDescent="0.3">
      <c r="A2467" s="58"/>
      <c r="B2467" s="49"/>
      <c r="C2467" s="50"/>
      <c r="D2467" s="108"/>
      <c r="E2467" s="3"/>
      <c r="F2467" s="144"/>
      <c r="G2467" s="8" t="s">
        <v>325</v>
      </c>
    </row>
    <row r="2468" spans="1:7" ht="24.95" customHeight="1" x14ac:dyDescent="0.3">
      <c r="A2468" s="58"/>
      <c r="B2468" s="49"/>
      <c r="C2468" s="50"/>
      <c r="D2468" s="108"/>
      <c r="E2468" s="3"/>
      <c r="F2468" s="144"/>
      <c r="G2468" s="8" t="s">
        <v>325</v>
      </c>
    </row>
    <row r="2469" spans="1:7" ht="24.95" customHeight="1" x14ac:dyDescent="0.3">
      <c r="A2469" s="58"/>
      <c r="B2469" s="49"/>
      <c r="C2469" s="50"/>
      <c r="D2469" s="108"/>
      <c r="E2469" s="3"/>
      <c r="F2469" s="144"/>
      <c r="G2469" s="8" t="s">
        <v>325</v>
      </c>
    </row>
    <row r="2470" spans="1:7" ht="24.95" customHeight="1" x14ac:dyDescent="0.3">
      <c r="A2470" s="58"/>
      <c r="B2470" s="49"/>
      <c r="C2470" s="50"/>
      <c r="D2470" s="108"/>
      <c r="E2470" s="3"/>
      <c r="F2470" s="144"/>
      <c r="G2470" s="8" t="s">
        <v>325</v>
      </c>
    </row>
    <row r="2471" spans="1:7" ht="24.95" customHeight="1" x14ac:dyDescent="0.3">
      <c r="A2471" s="58"/>
      <c r="B2471" s="49"/>
      <c r="C2471" s="50"/>
      <c r="D2471" s="108"/>
      <c r="E2471" s="3"/>
      <c r="F2471" s="144"/>
      <c r="G2471" s="8" t="s">
        <v>325</v>
      </c>
    </row>
    <row r="2472" spans="1:7" ht="24.95" customHeight="1" x14ac:dyDescent="0.3">
      <c r="A2472" s="58"/>
      <c r="B2472" s="49"/>
      <c r="C2472" s="50"/>
      <c r="D2472" s="108"/>
      <c r="E2472" s="3"/>
      <c r="F2472" s="144"/>
      <c r="G2472" s="8" t="s">
        <v>325</v>
      </c>
    </row>
    <row r="2473" spans="1:7" ht="24.95" customHeight="1" x14ac:dyDescent="0.3">
      <c r="A2473" s="58"/>
      <c r="B2473" s="49"/>
      <c r="C2473" s="50"/>
      <c r="D2473" s="108"/>
      <c r="E2473" s="3"/>
      <c r="F2473" s="144"/>
      <c r="G2473" s="8" t="s">
        <v>325</v>
      </c>
    </row>
    <row r="2474" spans="1:7" ht="24.95" customHeight="1" x14ac:dyDescent="0.3">
      <c r="A2474" s="58"/>
      <c r="B2474" s="49"/>
      <c r="C2474" s="50"/>
      <c r="D2474" s="108"/>
      <c r="E2474" s="3"/>
      <c r="F2474" s="144"/>
      <c r="G2474" s="8" t="s">
        <v>325</v>
      </c>
    </row>
    <row r="2475" spans="1:7" ht="24.95" customHeight="1" x14ac:dyDescent="0.3">
      <c r="A2475" s="58"/>
      <c r="B2475" s="49"/>
      <c r="C2475" s="50"/>
      <c r="D2475" s="108"/>
      <c r="E2475" s="3"/>
      <c r="F2475" s="144"/>
      <c r="G2475" s="8" t="s">
        <v>325</v>
      </c>
    </row>
    <row r="2476" spans="1:7" ht="24.95" customHeight="1" x14ac:dyDescent="0.3">
      <c r="A2476" s="58"/>
      <c r="B2476" s="49"/>
      <c r="C2476" s="50"/>
      <c r="D2476" s="108"/>
      <c r="E2476" s="3"/>
      <c r="F2476" s="145"/>
      <c r="G2476" s="8" t="s">
        <v>325</v>
      </c>
    </row>
    <row r="2477" spans="1:7" ht="24.95" customHeight="1" x14ac:dyDescent="0.3">
      <c r="A2477" s="58"/>
      <c r="B2477" s="49"/>
      <c r="C2477" s="50"/>
      <c r="D2477" s="108"/>
      <c r="E2477" s="3"/>
    </row>
    <row r="2478" spans="1:7" ht="24.95" customHeight="1" x14ac:dyDescent="0.3">
      <c r="A2478" s="58"/>
      <c r="B2478" s="49"/>
      <c r="C2478" s="50"/>
      <c r="D2478" s="108"/>
      <c r="E2478" s="3"/>
    </row>
    <row r="2479" spans="1:7" ht="24.95" customHeight="1" x14ac:dyDescent="0.3">
      <c r="A2479" s="58"/>
      <c r="B2479" s="49"/>
      <c r="C2479" s="50"/>
      <c r="D2479" s="108"/>
      <c r="E2479" s="3"/>
    </row>
    <row r="2480" spans="1:7" ht="24.95" customHeight="1" x14ac:dyDescent="0.3">
      <c r="A2480" s="58"/>
      <c r="B2480" s="49"/>
      <c r="C2480" s="50"/>
      <c r="D2480" s="108"/>
      <c r="E2480" s="3"/>
    </row>
    <row r="2481" spans="1:8" ht="24.95" customHeight="1" x14ac:dyDescent="0.3">
      <c r="A2481" s="58"/>
      <c r="B2481" s="49"/>
      <c r="C2481" s="50"/>
      <c r="D2481" s="108"/>
      <c r="E2481" s="3"/>
    </row>
    <row r="2482" spans="1:8" ht="24.95" customHeight="1" x14ac:dyDescent="0.3">
      <c r="A2482" s="58"/>
      <c r="B2482" s="49"/>
      <c r="C2482" s="50"/>
      <c r="D2482" s="108"/>
      <c r="E2482" s="3"/>
    </row>
    <row r="2483" spans="1:8" ht="24.95" customHeight="1" x14ac:dyDescent="0.3">
      <c r="A2483" s="58"/>
      <c r="B2483" s="49"/>
      <c r="C2483" s="50"/>
      <c r="D2483" s="108"/>
      <c r="E2483" s="3"/>
    </row>
    <row r="2484" spans="1:8" ht="24.95" customHeight="1" x14ac:dyDescent="0.3">
      <c r="A2484" s="58"/>
      <c r="B2484" s="49"/>
      <c r="C2484" s="50"/>
      <c r="D2484" s="108"/>
      <c r="E2484" s="3"/>
    </row>
    <row r="2485" spans="1:8" ht="24.95" customHeight="1" x14ac:dyDescent="0.3">
      <c r="A2485" s="58"/>
      <c r="B2485" s="49"/>
      <c r="C2485" s="50"/>
      <c r="D2485" s="108"/>
      <c r="E2485" s="3"/>
    </row>
    <row r="2486" spans="1:8" ht="24.95" customHeight="1" x14ac:dyDescent="0.3">
      <c r="A2486" s="58"/>
      <c r="B2486" s="49"/>
      <c r="C2486" s="50"/>
      <c r="D2486" s="108"/>
      <c r="E2486" s="3"/>
    </row>
    <row r="2487" spans="1:8" ht="24.95" customHeight="1" x14ac:dyDescent="0.3">
      <c r="A2487" s="59"/>
      <c r="B2487" s="52"/>
      <c r="C2487" s="53"/>
      <c r="D2487" s="109"/>
      <c r="E2487" s="3"/>
      <c r="F2487" s="94"/>
      <c r="G2487" s="1"/>
      <c r="H2487" s="1"/>
    </row>
    <row r="2488" spans="1:8" ht="24.95" customHeight="1" x14ac:dyDescent="0.3">
      <c r="A2488" s="66" t="s">
        <v>308</v>
      </c>
      <c r="E2488" s="3"/>
      <c r="F2488" s="95"/>
    </row>
    <row r="2489" spans="1:8" ht="24.95" customHeight="1" x14ac:dyDescent="0.2">
      <c r="A2489" s="57" t="s">
        <v>176</v>
      </c>
      <c r="B2489" s="45" t="s">
        <v>177</v>
      </c>
      <c r="C2489" s="45" t="s">
        <v>178</v>
      </c>
      <c r="D2489" s="110" t="s">
        <v>306</v>
      </c>
      <c r="E2489" s="3"/>
      <c r="F2489" s="95" t="s">
        <v>365</v>
      </c>
      <c r="H2489" s="7"/>
    </row>
    <row r="2490" spans="1:8" ht="24.95" customHeight="1" x14ac:dyDescent="0.3">
      <c r="A2490" s="58"/>
      <c r="B2490" s="47"/>
      <c r="C2490" s="48"/>
      <c r="D2490" s="108"/>
      <c r="E2490" s="3"/>
      <c r="F2490" s="90" t="s">
        <v>170</v>
      </c>
      <c r="G2490" s="7"/>
      <c r="H2490" s="8"/>
    </row>
    <row r="2491" spans="1:8" ht="24.95" customHeight="1" x14ac:dyDescent="0.3">
      <c r="A2491" s="58"/>
      <c r="B2491" s="47"/>
      <c r="C2491" s="48"/>
      <c r="D2491" s="108"/>
      <c r="E2491" s="3"/>
      <c r="F2491" s="91" t="s">
        <v>327</v>
      </c>
      <c r="G2491" s="83" t="s">
        <v>332</v>
      </c>
      <c r="H2491" s="6"/>
    </row>
    <row r="2492" spans="1:8" ht="24.95" customHeight="1" x14ac:dyDescent="0.3">
      <c r="A2492" s="58"/>
      <c r="B2492" s="47"/>
      <c r="C2492" s="48"/>
      <c r="D2492" s="108"/>
      <c r="E2492" s="3"/>
      <c r="F2492" s="90" t="s">
        <v>331</v>
      </c>
      <c r="G2492" s="7"/>
    </row>
    <row r="2493" spans="1:8" ht="24.95" customHeight="1" x14ac:dyDescent="0.3">
      <c r="A2493" s="58"/>
      <c r="B2493" s="47"/>
      <c r="C2493" s="48"/>
      <c r="D2493" s="108"/>
      <c r="E2493" s="3"/>
      <c r="F2493" s="92"/>
      <c r="G2493" s="61"/>
    </row>
    <row r="2494" spans="1:8" ht="24.95" customHeight="1" x14ac:dyDescent="0.3">
      <c r="A2494" s="58"/>
      <c r="B2494" s="47"/>
      <c r="C2494" s="48"/>
      <c r="D2494" s="108"/>
      <c r="E2494" s="3"/>
      <c r="F2494" s="90" t="s">
        <v>333</v>
      </c>
      <c r="G2494" s="7" t="s">
        <v>325</v>
      </c>
    </row>
    <row r="2495" spans="1:8" ht="24.95" customHeight="1" x14ac:dyDescent="0.3">
      <c r="A2495" s="58"/>
      <c r="B2495" s="49"/>
      <c r="C2495" s="50"/>
      <c r="D2495" s="108"/>
      <c r="E2495" s="3"/>
    </row>
    <row r="2496" spans="1:8" ht="24.95" customHeight="1" x14ac:dyDescent="0.3">
      <c r="A2496" s="58"/>
      <c r="B2496" s="49"/>
      <c r="C2496" s="50"/>
      <c r="D2496" s="108"/>
      <c r="E2496" s="3"/>
      <c r="F2496" s="93" t="s">
        <v>328</v>
      </c>
    </row>
    <row r="2497" spans="1:8" s="1" customFormat="1" ht="24.95" customHeight="1" x14ac:dyDescent="0.3">
      <c r="A2497" s="58"/>
      <c r="B2497" s="49"/>
      <c r="C2497" s="50"/>
      <c r="D2497" s="108"/>
      <c r="E2497" s="3"/>
      <c r="F2497" s="90" t="s">
        <v>358</v>
      </c>
      <c r="G2497" s="7" t="s">
        <v>325</v>
      </c>
      <c r="H2497"/>
    </row>
    <row r="2498" spans="1:8" ht="28.5" customHeight="1" x14ac:dyDescent="0.3">
      <c r="A2498" s="58"/>
      <c r="B2498" s="49"/>
      <c r="C2498" s="50"/>
      <c r="D2498" s="108"/>
      <c r="F2498" s="90" t="s">
        <v>359</v>
      </c>
      <c r="G2498" s="7" t="s">
        <v>325</v>
      </c>
    </row>
    <row r="2499" spans="1:8" x14ac:dyDescent="0.3">
      <c r="A2499" s="58"/>
      <c r="B2499" s="49"/>
      <c r="C2499" s="50"/>
      <c r="D2499" s="108"/>
      <c r="E2499" s="2"/>
      <c r="F2499" s="143" t="s">
        <v>360</v>
      </c>
      <c r="G2499" s="8" t="s">
        <v>325</v>
      </c>
    </row>
    <row r="2500" spans="1:8" ht="24.95" customHeight="1" x14ac:dyDescent="0.3">
      <c r="A2500" s="58"/>
      <c r="B2500" s="49"/>
      <c r="C2500" s="50"/>
      <c r="D2500" s="108"/>
      <c r="E2500" s="3"/>
      <c r="F2500" s="144"/>
      <c r="G2500" s="8" t="s">
        <v>325</v>
      </c>
    </row>
    <row r="2501" spans="1:8" ht="24.95" customHeight="1" x14ac:dyDescent="0.3">
      <c r="A2501" s="58"/>
      <c r="B2501" s="49"/>
      <c r="C2501" s="50"/>
      <c r="D2501" s="108"/>
      <c r="E2501" s="3"/>
      <c r="F2501" s="144"/>
      <c r="G2501" s="8" t="s">
        <v>325</v>
      </c>
    </row>
    <row r="2502" spans="1:8" ht="24.95" customHeight="1" x14ac:dyDescent="0.3">
      <c r="A2502" s="58"/>
      <c r="B2502" s="49"/>
      <c r="C2502" s="50"/>
      <c r="D2502" s="108"/>
      <c r="E2502" s="3"/>
      <c r="F2502" s="144"/>
      <c r="G2502" s="8" t="s">
        <v>325</v>
      </c>
    </row>
    <row r="2503" spans="1:8" ht="24.95" customHeight="1" x14ac:dyDescent="0.3">
      <c r="A2503" s="58"/>
      <c r="B2503" s="49"/>
      <c r="C2503" s="50"/>
      <c r="D2503" s="108"/>
      <c r="E2503" s="3"/>
      <c r="F2503" s="144"/>
      <c r="G2503" s="8" t="s">
        <v>325</v>
      </c>
    </row>
    <row r="2504" spans="1:8" ht="24.95" customHeight="1" x14ac:dyDescent="0.3">
      <c r="A2504" s="58"/>
      <c r="B2504" s="49"/>
      <c r="C2504" s="50"/>
      <c r="D2504" s="108"/>
      <c r="E2504" s="3"/>
      <c r="F2504" s="144"/>
      <c r="G2504" s="8" t="s">
        <v>325</v>
      </c>
    </row>
    <row r="2505" spans="1:8" ht="24.95" customHeight="1" x14ac:dyDescent="0.3">
      <c r="A2505" s="58"/>
      <c r="B2505" s="49"/>
      <c r="C2505" s="50"/>
      <c r="D2505" s="108"/>
      <c r="E2505" s="3"/>
      <c r="F2505" s="144"/>
      <c r="G2505" s="8" t="s">
        <v>325</v>
      </c>
    </row>
    <row r="2506" spans="1:8" ht="24.95" customHeight="1" x14ac:dyDescent="0.3">
      <c r="A2506" s="58"/>
      <c r="B2506" s="49"/>
      <c r="C2506" s="50"/>
      <c r="D2506" s="108"/>
      <c r="E2506" s="3"/>
      <c r="F2506" s="144"/>
      <c r="G2506" s="8" t="s">
        <v>325</v>
      </c>
    </row>
    <row r="2507" spans="1:8" ht="24.95" customHeight="1" x14ac:dyDescent="0.3">
      <c r="A2507" s="58"/>
      <c r="B2507" s="49"/>
      <c r="C2507" s="50"/>
      <c r="D2507" s="108"/>
      <c r="E2507" s="3"/>
      <c r="F2507" s="144"/>
      <c r="G2507" s="8" t="s">
        <v>325</v>
      </c>
    </row>
    <row r="2508" spans="1:8" ht="24.95" customHeight="1" x14ac:dyDescent="0.3">
      <c r="A2508" s="58"/>
      <c r="B2508" s="49"/>
      <c r="C2508" s="50"/>
      <c r="D2508" s="108"/>
      <c r="E2508" s="3"/>
      <c r="F2508" s="144"/>
      <c r="G2508" s="8" t="s">
        <v>325</v>
      </c>
    </row>
    <row r="2509" spans="1:8" ht="24.95" customHeight="1" x14ac:dyDescent="0.3">
      <c r="A2509" s="58"/>
      <c r="B2509" s="49"/>
      <c r="C2509" s="50"/>
      <c r="D2509" s="108"/>
      <c r="E2509" s="3"/>
      <c r="F2509" s="145"/>
      <c r="G2509" s="8" t="s">
        <v>325</v>
      </c>
    </row>
    <row r="2510" spans="1:8" ht="24.95" customHeight="1" x14ac:dyDescent="0.3">
      <c r="A2510" s="58"/>
      <c r="B2510" s="49"/>
      <c r="C2510" s="50"/>
      <c r="D2510" s="108"/>
      <c r="E2510" s="3"/>
    </row>
    <row r="2511" spans="1:8" ht="24.95" customHeight="1" x14ac:dyDescent="0.3">
      <c r="A2511" s="58"/>
      <c r="B2511" s="49"/>
      <c r="C2511" s="50"/>
      <c r="D2511" s="108"/>
      <c r="E2511" s="3"/>
    </row>
    <row r="2512" spans="1:8" ht="24.95" customHeight="1" x14ac:dyDescent="0.3">
      <c r="A2512" s="58"/>
      <c r="B2512" s="49"/>
      <c r="C2512" s="50"/>
      <c r="D2512" s="108"/>
      <c r="E2512" s="3"/>
    </row>
    <row r="2513" spans="1:8" ht="24.95" customHeight="1" x14ac:dyDescent="0.3">
      <c r="A2513" s="58"/>
      <c r="B2513" s="49"/>
      <c r="C2513" s="50"/>
      <c r="D2513" s="108"/>
      <c r="E2513" s="3"/>
    </row>
    <row r="2514" spans="1:8" ht="24.95" customHeight="1" x14ac:dyDescent="0.3">
      <c r="A2514" s="58"/>
      <c r="B2514" s="49"/>
      <c r="C2514" s="50"/>
      <c r="D2514" s="108"/>
      <c r="E2514" s="3"/>
    </row>
    <row r="2515" spans="1:8" ht="24.95" customHeight="1" x14ac:dyDescent="0.3">
      <c r="A2515" s="58"/>
      <c r="B2515" s="49"/>
      <c r="C2515" s="50"/>
      <c r="D2515" s="108"/>
      <c r="E2515" s="3"/>
    </row>
    <row r="2516" spans="1:8" ht="24.95" customHeight="1" x14ac:dyDescent="0.3">
      <c r="A2516" s="58"/>
      <c r="B2516" s="49"/>
      <c r="C2516" s="50"/>
      <c r="D2516" s="108"/>
      <c r="E2516" s="3"/>
    </row>
    <row r="2517" spans="1:8" ht="24.95" customHeight="1" x14ac:dyDescent="0.3">
      <c r="A2517" s="58"/>
      <c r="B2517" s="49"/>
      <c r="C2517" s="50"/>
      <c r="D2517" s="108"/>
      <c r="E2517" s="3"/>
    </row>
    <row r="2518" spans="1:8" ht="24.95" customHeight="1" x14ac:dyDescent="0.3">
      <c r="A2518" s="58"/>
      <c r="B2518" s="49"/>
      <c r="C2518" s="50"/>
      <c r="D2518" s="108"/>
      <c r="E2518" s="3"/>
    </row>
    <row r="2519" spans="1:8" ht="24.95" customHeight="1" x14ac:dyDescent="0.3">
      <c r="A2519" s="58"/>
      <c r="B2519" s="49"/>
      <c r="C2519" s="50"/>
      <c r="D2519" s="108"/>
      <c r="E2519" s="3"/>
    </row>
    <row r="2520" spans="1:8" ht="24.95" customHeight="1" x14ac:dyDescent="0.3">
      <c r="A2520" s="59"/>
      <c r="B2520" s="52"/>
      <c r="C2520" s="53"/>
      <c r="D2520" s="109"/>
      <c r="E2520" s="3"/>
      <c r="F2520" s="94"/>
      <c r="G2520" s="1"/>
      <c r="H2520" s="1"/>
    </row>
    <row r="2521" spans="1:8" ht="24.95" customHeight="1" x14ac:dyDescent="0.3">
      <c r="E2521" s="3"/>
      <c r="F2521" s="95"/>
    </row>
    <row r="2522" spans="1:8" ht="24.95" customHeight="1" x14ac:dyDescent="0.2">
      <c r="A2522" s="57" t="s">
        <v>176</v>
      </c>
      <c r="B2522" s="45" t="s">
        <v>177</v>
      </c>
      <c r="C2522" s="45" t="s">
        <v>178</v>
      </c>
      <c r="D2522" s="110" t="s">
        <v>306</v>
      </c>
      <c r="E2522" s="3"/>
      <c r="F2522" s="95" t="s">
        <v>153</v>
      </c>
      <c r="H2522" s="7"/>
    </row>
    <row r="2523" spans="1:8" ht="24.95" customHeight="1" x14ac:dyDescent="0.3">
      <c r="A2523" s="58"/>
      <c r="B2523" s="47"/>
      <c r="C2523" s="48"/>
      <c r="D2523" s="108"/>
      <c r="E2523" s="3"/>
      <c r="F2523" s="90" t="s">
        <v>170</v>
      </c>
      <c r="G2523" s="7"/>
      <c r="H2523" s="8"/>
    </row>
    <row r="2524" spans="1:8" ht="24.95" customHeight="1" x14ac:dyDescent="0.3">
      <c r="A2524" s="58"/>
      <c r="B2524" s="47"/>
      <c r="C2524" s="48"/>
      <c r="D2524" s="108"/>
      <c r="E2524" s="3"/>
      <c r="F2524" s="91" t="s">
        <v>327</v>
      </c>
      <c r="G2524" s="83" t="s">
        <v>332</v>
      </c>
      <c r="H2524" s="6"/>
    </row>
    <row r="2525" spans="1:8" ht="24.95" customHeight="1" x14ac:dyDescent="0.3">
      <c r="A2525" s="58"/>
      <c r="B2525" s="47"/>
      <c r="C2525" s="48"/>
      <c r="D2525" s="108"/>
      <c r="E2525" s="3"/>
      <c r="F2525" s="90" t="s">
        <v>331</v>
      </c>
      <c r="G2525" s="7"/>
    </row>
    <row r="2526" spans="1:8" ht="24.95" customHeight="1" x14ac:dyDescent="0.3">
      <c r="A2526" s="58"/>
      <c r="B2526" s="47"/>
      <c r="C2526" s="48"/>
      <c r="D2526" s="108"/>
      <c r="E2526" s="3"/>
      <c r="F2526" s="92"/>
      <c r="G2526" s="61"/>
    </row>
    <row r="2527" spans="1:8" ht="24.95" customHeight="1" x14ac:dyDescent="0.3">
      <c r="A2527" s="58"/>
      <c r="B2527" s="47"/>
      <c r="C2527" s="48"/>
      <c r="D2527" s="108"/>
      <c r="E2527" s="3"/>
      <c r="F2527" s="90" t="s">
        <v>333</v>
      </c>
      <c r="G2527" s="7" t="s">
        <v>325</v>
      </c>
    </row>
    <row r="2528" spans="1:8" ht="24.95" customHeight="1" x14ac:dyDescent="0.3">
      <c r="A2528" s="58"/>
      <c r="B2528" s="49"/>
      <c r="C2528" s="50"/>
      <c r="D2528" s="108"/>
      <c r="E2528" s="3"/>
    </row>
    <row r="2529" spans="1:8" ht="24.95" customHeight="1" x14ac:dyDescent="0.3">
      <c r="A2529" s="58"/>
      <c r="B2529" s="49"/>
      <c r="C2529" s="50"/>
      <c r="D2529" s="108"/>
      <c r="E2529" s="3"/>
      <c r="F2529" s="93" t="s">
        <v>328</v>
      </c>
    </row>
    <row r="2530" spans="1:8" s="1" customFormat="1" ht="24.95" customHeight="1" x14ac:dyDescent="0.3">
      <c r="A2530" s="58"/>
      <c r="B2530" s="49"/>
      <c r="C2530" s="50"/>
      <c r="D2530" s="108"/>
      <c r="E2530" s="3"/>
      <c r="F2530" s="90" t="s">
        <v>358</v>
      </c>
      <c r="G2530" s="7" t="s">
        <v>325</v>
      </c>
      <c r="H2530"/>
    </row>
    <row r="2531" spans="1:8" ht="32.25" customHeight="1" x14ac:dyDescent="0.3">
      <c r="A2531" s="58"/>
      <c r="B2531" s="49"/>
      <c r="C2531" s="50"/>
      <c r="D2531" s="108"/>
      <c r="F2531" s="90" t="s">
        <v>359</v>
      </c>
      <c r="G2531" s="7" t="s">
        <v>325</v>
      </c>
    </row>
    <row r="2532" spans="1:8" x14ac:dyDescent="0.3">
      <c r="A2532" s="58"/>
      <c r="B2532" s="49"/>
      <c r="C2532" s="50"/>
      <c r="D2532" s="108"/>
      <c r="E2532" s="2"/>
      <c r="F2532" s="143" t="s">
        <v>360</v>
      </c>
      <c r="G2532" s="8" t="s">
        <v>325</v>
      </c>
    </row>
    <row r="2533" spans="1:8" ht="24.95" customHeight="1" x14ac:dyDescent="0.3">
      <c r="A2533" s="58"/>
      <c r="B2533" s="49"/>
      <c r="C2533" s="50"/>
      <c r="D2533" s="108"/>
      <c r="E2533" s="3"/>
      <c r="F2533" s="144"/>
      <c r="G2533" s="8" t="s">
        <v>325</v>
      </c>
    </row>
    <row r="2534" spans="1:8" ht="24.95" customHeight="1" x14ac:dyDescent="0.3">
      <c r="A2534" s="58"/>
      <c r="B2534" s="49"/>
      <c r="C2534" s="50"/>
      <c r="D2534" s="108"/>
      <c r="E2534" s="3"/>
      <c r="F2534" s="144"/>
      <c r="G2534" s="8" t="s">
        <v>325</v>
      </c>
    </row>
    <row r="2535" spans="1:8" ht="24.95" customHeight="1" x14ac:dyDescent="0.3">
      <c r="A2535" s="58"/>
      <c r="B2535" s="49"/>
      <c r="C2535" s="50"/>
      <c r="D2535" s="108"/>
      <c r="E2535" s="3"/>
      <c r="F2535" s="144"/>
      <c r="G2535" s="8" t="s">
        <v>325</v>
      </c>
    </row>
    <row r="2536" spans="1:8" ht="24.95" customHeight="1" x14ac:dyDescent="0.3">
      <c r="A2536" s="58"/>
      <c r="B2536" s="49"/>
      <c r="C2536" s="50"/>
      <c r="D2536" s="108"/>
      <c r="E2536" s="3"/>
      <c r="F2536" s="144"/>
      <c r="G2536" s="8" t="s">
        <v>325</v>
      </c>
    </row>
    <row r="2537" spans="1:8" ht="24.95" customHeight="1" x14ac:dyDescent="0.3">
      <c r="A2537" s="58"/>
      <c r="B2537" s="49"/>
      <c r="C2537" s="50"/>
      <c r="D2537" s="108"/>
      <c r="E2537" s="3"/>
      <c r="F2537" s="144"/>
      <c r="G2537" s="8" t="s">
        <v>325</v>
      </c>
    </row>
    <row r="2538" spans="1:8" ht="24.95" customHeight="1" x14ac:dyDescent="0.3">
      <c r="A2538" s="58"/>
      <c r="B2538" s="49"/>
      <c r="C2538" s="50"/>
      <c r="D2538" s="108"/>
      <c r="E2538" s="3"/>
      <c r="F2538" s="144"/>
      <c r="G2538" s="8" t="s">
        <v>325</v>
      </c>
    </row>
    <row r="2539" spans="1:8" ht="24.95" customHeight="1" x14ac:dyDescent="0.3">
      <c r="A2539" s="58"/>
      <c r="B2539" s="49"/>
      <c r="C2539" s="50"/>
      <c r="D2539" s="108"/>
      <c r="E2539" s="3"/>
      <c r="F2539" s="144"/>
      <c r="G2539" s="8" t="s">
        <v>325</v>
      </c>
    </row>
    <row r="2540" spans="1:8" ht="24.95" customHeight="1" x14ac:dyDescent="0.3">
      <c r="A2540" s="58"/>
      <c r="B2540" s="49"/>
      <c r="C2540" s="50"/>
      <c r="D2540" s="108"/>
      <c r="E2540" s="3"/>
      <c r="F2540" s="144"/>
      <c r="G2540" s="8" t="s">
        <v>325</v>
      </c>
    </row>
    <row r="2541" spans="1:8" ht="24.95" customHeight="1" x14ac:dyDescent="0.3">
      <c r="A2541" s="58"/>
      <c r="B2541" s="49"/>
      <c r="C2541" s="50"/>
      <c r="D2541" s="108"/>
      <c r="E2541" s="3"/>
      <c r="F2541" s="144"/>
      <c r="G2541" s="8" t="s">
        <v>325</v>
      </c>
    </row>
    <row r="2542" spans="1:8" ht="24.95" customHeight="1" x14ac:dyDescent="0.3">
      <c r="A2542" s="58"/>
      <c r="B2542" s="49"/>
      <c r="C2542" s="50"/>
      <c r="D2542" s="108"/>
      <c r="E2542" s="3"/>
      <c r="F2542" s="145"/>
      <c r="G2542" s="8" t="s">
        <v>325</v>
      </c>
    </row>
    <row r="2543" spans="1:8" ht="24.95" customHeight="1" x14ac:dyDescent="0.3">
      <c r="A2543" s="58"/>
      <c r="B2543" s="49"/>
      <c r="C2543" s="50"/>
      <c r="D2543" s="108"/>
      <c r="E2543" s="3"/>
    </row>
    <row r="2544" spans="1:8" ht="24.95" customHeight="1" x14ac:dyDescent="0.3">
      <c r="A2544" s="58"/>
      <c r="B2544" s="49"/>
      <c r="C2544" s="50"/>
      <c r="D2544" s="108"/>
      <c r="E2544" s="3"/>
    </row>
    <row r="2545" spans="1:8" ht="24.95" customHeight="1" x14ac:dyDescent="0.3">
      <c r="A2545" s="58"/>
      <c r="B2545" s="49"/>
      <c r="C2545" s="50"/>
      <c r="D2545" s="108"/>
      <c r="E2545" s="3"/>
    </row>
    <row r="2546" spans="1:8" ht="24.95" customHeight="1" x14ac:dyDescent="0.3">
      <c r="A2546" s="58"/>
      <c r="B2546" s="49"/>
      <c r="C2546" s="50"/>
      <c r="D2546" s="108"/>
      <c r="E2546" s="3"/>
    </row>
    <row r="2547" spans="1:8" ht="24.95" customHeight="1" x14ac:dyDescent="0.3">
      <c r="A2547" s="58"/>
      <c r="B2547" s="49"/>
      <c r="C2547" s="50"/>
      <c r="D2547" s="108"/>
      <c r="E2547" s="3"/>
    </row>
    <row r="2548" spans="1:8" ht="24.95" customHeight="1" x14ac:dyDescent="0.3">
      <c r="A2548" s="58"/>
      <c r="B2548" s="49"/>
      <c r="C2548" s="50"/>
      <c r="D2548" s="108"/>
      <c r="E2548" s="3"/>
    </row>
    <row r="2549" spans="1:8" ht="24.95" customHeight="1" x14ac:dyDescent="0.3">
      <c r="A2549" s="58"/>
      <c r="B2549" s="49"/>
      <c r="C2549" s="50"/>
      <c r="D2549" s="108"/>
      <c r="E2549" s="3"/>
    </row>
    <row r="2550" spans="1:8" ht="24.95" customHeight="1" x14ac:dyDescent="0.3">
      <c r="A2550" s="58"/>
      <c r="B2550" s="49"/>
      <c r="C2550" s="50"/>
      <c r="D2550" s="108"/>
      <c r="E2550" s="3"/>
    </row>
    <row r="2551" spans="1:8" ht="24.95" customHeight="1" x14ac:dyDescent="0.3">
      <c r="A2551" s="58"/>
      <c r="B2551" s="49"/>
      <c r="C2551" s="50"/>
      <c r="D2551" s="108"/>
      <c r="E2551" s="3"/>
    </row>
    <row r="2552" spans="1:8" ht="24.95" customHeight="1" x14ac:dyDescent="0.3">
      <c r="A2552" s="58"/>
      <c r="B2552" s="49"/>
      <c r="C2552" s="50"/>
      <c r="D2552" s="108"/>
      <c r="E2552" s="3"/>
    </row>
    <row r="2553" spans="1:8" ht="24.95" customHeight="1" x14ac:dyDescent="0.3">
      <c r="A2553" s="59"/>
      <c r="B2553" s="52"/>
      <c r="C2553" s="53"/>
      <c r="D2553" s="109"/>
      <c r="E2553" s="3"/>
      <c r="F2553" s="94"/>
      <c r="G2553" s="1"/>
      <c r="H2553" s="1"/>
    </row>
    <row r="2554" spans="1:8" ht="24.95" customHeight="1" x14ac:dyDescent="0.3">
      <c r="E2554" s="3"/>
      <c r="F2554" s="95"/>
    </row>
    <row r="2555" spans="1:8" ht="24.95" customHeight="1" x14ac:dyDescent="0.2">
      <c r="A2555" s="57" t="s">
        <v>176</v>
      </c>
      <c r="B2555" s="45" t="s">
        <v>177</v>
      </c>
      <c r="C2555" s="45" t="s">
        <v>178</v>
      </c>
      <c r="D2555" s="110" t="s">
        <v>306</v>
      </c>
      <c r="E2555" s="3"/>
      <c r="F2555" s="95" t="s">
        <v>154</v>
      </c>
      <c r="H2555" s="7"/>
    </row>
    <row r="2556" spans="1:8" ht="24.95" customHeight="1" x14ac:dyDescent="0.3">
      <c r="A2556" s="58"/>
      <c r="B2556" s="47"/>
      <c r="C2556" s="48"/>
      <c r="D2556" s="108"/>
      <c r="E2556" s="3"/>
      <c r="F2556" s="90" t="s">
        <v>170</v>
      </c>
      <c r="G2556" s="7"/>
      <c r="H2556" s="8"/>
    </row>
    <row r="2557" spans="1:8" ht="24.95" customHeight="1" x14ac:dyDescent="0.3">
      <c r="A2557" s="58"/>
      <c r="B2557" s="47"/>
      <c r="C2557" s="48"/>
      <c r="D2557" s="108"/>
      <c r="E2557" s="3"/>
      <c r="F2557" s="91" t="s">
        <v>327</v>
      </c>
      <c r="G2557" s="83" t="s">
        <v>332</v>
      </c>
      <c r="H2557" s="6"/>
    </row>
    <row r="2558" spans="1:8" ht="24.95" customHeight="1" x14ac:dyDescent="0.3">
      <c r="A2558" s="58"/>
      <c r="B2558" s="47"/>
      <c r="C2558" s="48"/>
      <c r="D2558" s="108"/>
      <c r="E2558" s="3"/>
      <c r="F2558" s="90" t="s">
        <v>331</v>
      </c>
      <c r="G2558" s="7"/>
    </row>
    <row r="2559" spans="1:8" ht="24.95" customHeight="1" x14ac:dyDescent="0.3">
      <c r="A2559" s="58"/>
      <c r="B2559" s="47"/>
      <c r="C2559" s="48"/>
      <c r="D2559" s="108"/>
      <c r="E2559" s="3"/>
      <c r="F2559" s="92"/>
      <c r="G2559" s="61"/>
    </row>
    <row r="2560" spans="1:8" ht="24.95" customHeight="1" x14ac:dyDescent="0.3">
      <c r="A2560" s="58"/>
      <c r="B2560" s="47"/>
      <c r="C2560" s="48"/>
      <c r="D2560" s="108"/>
      <c r="E2560" s="3"/>
      <c r="F2560" s="90" t="s">
        <v>333</v>
      </c>
      <c r="G2560" s="7" t="s">
        <v>325</v>
      </c>
    </row>
    <row r="2561" spans="1:8" ht="24.95" customHeight="1" x14ac:dyDescent="0.3">
      <c r="A2561" s="58"/>
      <c r="B2561" s="49"/>
      <c r="C2561" s="50"/>
      <c r="D2561" s="108"/>
      <c r="E2561" s="3"/>
    </row>
    <row r="2562" spans="1:8" ht="24.95" customHeight="1" x14ac:dyDescent="0.3">
      <c r="A2562" s="58"/>
      <c r="B2562" s="49"/>
      <c r="C2562" s="50"/>
      <c r="D2562" s="108"/>
      <c r="E2562" s="3"/>
      <c r="F2562" s="93" t="s">
        <v>328</v>
      </c>
    </row>
    <row r="2563" spans="1:8" s="1" customFormat="1" ht="24.95" customHeight="1" x14ac:dyDescent="0.3">
      <c r="A2563" s="58"/>
      <c r="B2563" s="49"/>
      <c r="C2563" s="50"/>
      <c r="D2563" s="108"/>
      <c r="E2563" s="3"/>
      <c r="F2563" s="90" t="s">
        <v>358</v>
      </c>
      <c r="G2563" s="7" t="s">
        <v>325</v>
      </c>
      <c r="H2563"/>
    </row>
    <row r="2564" spans="1:8" ht="28.5" customHeight="1" x14ac:dyDescent="0.3">
      <c r="A2564" s="58"/>
      <c r="B2564" s="49"/>
      <c r="C2564" s="50"/>
      <c r="D2564" s="108"/>
      <c r="F2564" s="90" t="s">
        <v>359</v>
      </c>
      <c r="G2564" s="7" t="s">
        <v>325</v>
      </c>
    </row>
    <row r="2565" spans="1:8" x14ac:dyDescent="0.3">
      <c r="A2565" s="58"/>
      <c r="B2565" s="49"/>
      <c r="C2565" s="50"/>
      <c r="D2565" s="108"/>
      <c r="E2565" s="2"/>
      <c r="F2565" s="143" t="s">
        <v>360</v>
      </c>
      <c r="G2565" s="8" t="s">
        <v>325</v>
      </c>
    </row>
    <row r="2566" spans="1:8" ht="24.95" customHeight="1" x14ac:dyDescent="0.3">
      <c r="A2566" s="58"/>
      <c r="B2566" s="49"/>
      <c r="C2566" s="50"/>
      <c r="D2566" s="108"/>
      <c r="E2566" s="3"/>
      <c r="F2566" s="144"/>
      <c r="G2566" s="8" t="s">
        <v>325</v>
      </c>
    </row>
    <row r="2567" spans="1:8" ht="24.95" customHeight="1" x14ac:dyDescent="0.3">
      <c r="A2567" s="58"/>
      <c r="B2567" s="49"/>
      <c r="C2567" s="50"/>
      <c r="D2567" s="108"/>
      <c r="E2567" s="3"/>
      <c r="F2567" s="144"/>
      <c r="G2567" s="8" t="s">
        <v>325</v>
      </c>
    </row>
    <row r="2568" spans="1:8" ht="24.95" customHeight="1" x14ac:dyDescent="0.3">
      <c r="A2568" s="58"/>
      <c r="B2568" s="49"/>
      <c r="C2568" s="50"/>
      <c r="D2568" s="108"/>
      <c r="E2568" s="3"/>
      <c r="F2568" s="144"/>
      <c r="G2568" s="8" t="s">
        <v>325</v>
      </c>
    </row>
    <row r="2569" spans="1:8" ht="24.95" customHeight="1" x14ac:dyDescent="0.3">
      <c r="A2569" s="58"/>
      <c r="B2569" s="49"/>
      <c r="C2569" s="50"/>
      <c r="D2569" s="108"/>
      <c r="E2569" s="3"/>
      <c r="F2569" s="144"/>
      <c r="G2569" s="8" t="s">
        <v>325</v>
      </c>
    </row>
    <row r="2570" spans="1:8" ht="24.95" customHeight="1" x14ac:dyDescent="0.3">
      <c r="A2570" s="58"/>
      <c r="B2570" s="49"/>
      <c r="C2570" s="50"/>
      <c r="D2570" s="108"/>
      <c r="E2570" s="3"/>
      <c r="F2570" s="144"/>
      <c r="G2570" s="8" t="s">
        <v>325</v>
      </c>
    </row>
    <row r="2571" spans="1:8" ht="24.95" customHeight="1" x14ac:dyDescent="0.3">
      <c r="A2571" s="58"/>
      <c r="B2571" s="49"/>
      <c r="C2571" s="50"/>
      <c r="D2571" s="108"/>
      <c r="E2571" s="3"/>
      <c r="F2571" s="144"/>
      <c r="G2571" s="8" t="s">
        <v>325</v>
      </c>
    </row>
    <row r="2572" spans="1:8" ht="24.95" customHeight="1" x14ac:dyDescent="0.3">
      <c r="A2572" s="58"/>
      <c r="B2572" s="49"/>
      <c r="C2572" s="50"/>
      <c r="D2572" s="108"/>
      <c r="E2572" s="3"/>
      <c r="F2572" s="144"/>
      <c r="G2572" s="8" t="s">
        <v>325</v>
      </c>
    </row>
    <row r="2573" spans="1:8" ht="24.95" customHeight="1" x14ac:dyDescent="0.3">
      <c r="A2573" s="58"/>
      <c r="B2573" s="49"/>
      <c r="C2573" s="50"/>
      <c r="D2573" s="108"/>
      <c r="E2573" s="3"/>
      <c r="F2573" s="144"/>
      <c r="G2573" s="8" t="s">
        <v>325</v>
      </c>
    </row>
    <row r="2574" spans="1:8" ht="24.95" customHeight="1" x14ac:dyDescent="0.3">
      <c r="A2574" s="58"/>
      <c r="B2574" s="49"/>
      <c r="C2574" s="50"/>
      <c r="D2574" s="108"/>
      <c r="E2574" s="3"/>
      <c r="F2574" s="144"/>
      <c r="G2574" s="8" t="s">
        <v>325</v>
      </c>
    </row>
    <row r="2575" spans="1:8" ht="24.95" customHeight="1" x14ac:dyDescent="0.3">
      <c r="A2575" s="58"/>
      <c r="B2575" s="49"/>
      <c r="C2575" s="50"/>
      <c r="D2575" s="108"/>
      <c r="E2575" s="3"/>
      <c r="F2575" s="145"/>
      <c r="G2575" s="8" t="s">
        <v>325</v>
      </c>
    </row>
    <row r="2576" spans="1:8" ht="24.95" customHeight="1" x14ac:dyDescent="0.3">
      <c r="A2576" s="58"/>
      <c r="B2576" s="49"/>
      <c r="C2576" s="50"/>
      <c r="D2576" s="108"/>
      <c r="E2576" s="3"/>
    </row>
    <row r="2577" spans="1:8" ht="24.95" customHeight="1" x14ac:dyDescent="0.3">
      <c r="A2577" s="58"/>
      <c r="B2577" s="49"/>
      <c r="C2577" s="50"/>
      <c r="D2577" s="108"/>
      <c r="E2577" s="3"/>
    </row>
    <row r="2578" spans="1:8" ht="24.95" customHeight="1" x14ac:dyDescent="0.3">
      <c r="A2578" s="58"/>
      <c r="B2578" s="49"/>
      <c r="C2578" s="50"/>
      <c r="D2578" s="108"/>
      <c r="E2578" s="3"/>
    </row>
    <row r="2579" spans="1:8" ht="24.95" customHeight="1" x14ac:dyDescent="0.3">
      <c r="A2579" s="58"/>
      <c r="B2579" s="49"/>
      <c r="C2579" s="50"/>
      <c r="D2579" s="108"/>
      <c r="E2579" s="3"/>
    </row>
    <row r="2580" spans="1:8" ht="24.95" customHeight="1" x14ac:dyDescent="0.3">
      <c r="A2580" s="58"/>
      <c r="B2580" s="49"/>
      <c r="C2580" s="50"/>
      <c r="D2580" s="108"/>
      <c r="E2580" s="3"/>
    </row>
    <row r="2581" spans="1:8" ht="24.95" customHeight="1" x14ac:dyDescent="0.3">
      <c r="A2581" s="58"/>
      <c r="B2581" s="49"/>
      <c r="C2581" s="50"/>
      <c r="D2581" s="108"/>
      <c r="E2581" s="3"/>
    </row>
    <row r="2582" spans="1:8" ht="24.95" customHeight="1" x14ac:dyDescent="0.3">
      <c r="A2582" s="58"/>
      <c r="B2582" s="49"/>
      <c r="C2582" s="50"/>
      <c r="D2582" s="108"/>
      <c r="E2582" s="3"/>
    </row>
    <row r="2583" spans="1:8" ht="24.95" customHeight="1" x14ac:dyDescent="0.3">
      <c r="A2583" s="58"/>
      <c r="B2583" s="49"/>
      <c r="C2583" s="50"/>
      <c r="D2583" s="108"/>
      <c r="E2583" s="3"/>
    </row>
    <row r="2584" spans="1:8" ht="24.95" customHeight="1" x14ac:dyDescent="0.3">
      <c r="A2584" s="58"/>
      <c r="B2584" s="49"/>
      <c r="C2584" s="50"/>
      <c r="D2584" s="108"/>
      <c r="E2584" s="3"/>
    </row>
    <row r="2585" spans="1:8" ht="24.95" customHeight="1" x14ac:dyDescent="0.3">
      <c r="A2585" s="58"/>
      <c r="B2585" s="49"/>
      <c r="C2585" s="50"/>
      <c r="D2585" s="108"/>
      <c r="E2585" s="3"/>
    </row>
    <row r="2586" spans="1:8" ht="24.95" customHeight="1" x14ac:dyDescent="0.3">
      <c r="A2586" s="59"/>
      <c r="B2586" s="52"/>
      <c r="C2586" s="53"/>
      <c r="D2586" s="109"/>
      <c r="E2586" s="3"/>
      <c r="F2586" s="94"/>
      <c r="G2586" s="1"/>
      <c r="H2586" s="1"/>
    </row>
    <row r="2587" spans="1:8" ht="24.95" customHeight="1" x14ac:dyDescent="0.3">
      <c r="E2587" s="3"/>
      <c r="F2587" s="95"/>
    </row>
    <row r="2588" spans="1:8" ht="24.95" customHeight="1" x14ac:dyDescent="0.2">
      <c r="A2588" s="57" t="s">
        <v>176</v>
      </c>
      <c r="B2588" s="45" t="s">
        <v>177</v>
      </c>
      <c r="C2588" s="45" t="s">
        <v>178</v>
      </c>
      <c r="D2588" s="110" t="s">
        <v>306</v>
      </c>
      <c r="E2588" s="3"/>
      <c r="F2588" s="95" t="s">
        <v>155</v>
      </c>
      <c r="H2588" s="7"/>
    </row>
    <row r="2589" spans="1:8" ht="24.95" customHeight="1" x14ac:dyDescent="0.3">
      <c r="A2589" s="58"/>
      <c r="B2589" s="47"/>
      <c r="C2589" s="48"/>
      <c r="D2589" s="108"/>
      <c r="E2589" s="3"/>
      <c r="F2589" s="90" t="s">
        <v>170</v>
      </c>
      <c r="G2589" s="7"/>
      <c r="H2589" s="8"/>
    </row>
    <row r="2590" spans="1:8" ht="24.95" customHeight="1" x14ac:dyDescent="0.3">
      <c r="A2590" s="58"/>
      <c r="B2590" s="47"/>
      <c r="C2590" s="48"/>
      <c r="D2590" s="108"/>
      <c r="E2590" s="3"/>
      <c r="F2590" s="91" t="s">
        <v>327</v>
      </c>
      <c r="G2590" s="83" t="s">
        <v>332</v>
      </c>
      <c r="H2590" s="6"/>
    </row>
    <row r="2591" spans="1:8" ht="24.95" customHeight="1" x14ac:dyDescent="0.3">
      <c r="A2591" s="58"/>
      <c r="B2591" s="47"/>
      <c r="C2591" s="48"/>
      <c r="D2591" s="108"/>
      <c r="E2591" s="3"/>
      <c r="F2591" s="90" t="s">
        <v>331</v>
      </c>
      <c r="G2591" s="7"/>
    </row>
    <row r="2592" spans="1:8" ht="24.95" customHeight="1" x14ac:dyDescent="0.3">
      <c r="A2592" s="58"/>
      <c r="B2592" s="47"/>
      <c r="C2592" s="48"/>
      <c r="D2592" s="108"/>
      <c r="E2592" s="3"/>
      <c r="F2592" s="92"/>
      <c r="G2592" s="61"/>
    </row>
    <row r="2593" spans="1:8" ht="24.95" customHeight="1" x14ac:dyDescent="0.3">
      <c r="A2593" s="58"/>
      <c r="B2593" s="47"/>
      <c r="C2593" s="48"/>
      <c r="D2593" s="108"/>
      <c r="E2593" s="3"/>
      <c r="F2593" s="90" t="s">
        <v>333</v>
      </c>
      <c r="G2593" s="7" t="s">
        <v>325</v>
      </c>
    </row>
    <row r="2594" spans="1:8" ht="24.95" customHeight="1" x14ac:dyDescent="0.3">
      <c r="A2594" s="58"/>
      <c r="B2594" s="49"/>
      <c r="C2594" s="50"/>
      <c r="D2594" s="108"/>
      <c r="E2594" s="3"/>
    </row>
    <row r="2595" spans="1:8" ht="24.95" customHeight="1" x14ac:dyDescent="0.3">
      <c r="A2595" s="58"/>
      <c r="B2595" s="49"/>
      <c r="C2595" s="50"/>
      <c r="D2595" s="108"/>
      <c r="E2595" s="3"/>
      <c r="F2595" s="93" t="s">
        <v>328</v>
      </c>
    </row>
    <row r="2596" spans="1:8" s="1" customFormat="1" ht="24.95" customHeight="1" x14ac:dyDescent="0.3">
      <c r="A2596" s="58"/>
      <c r="B2596" s="49"/>
      <c r="C2596" s="50"/>
      <c r="D2596" s="108"/>
      <c r="E2596" s="3"/>
      <c r="F2596" s="90" t="s">
        <v>358</v>
      </c>
      <c r="G2596" s="7" t="s">
        <v>325</v>
      </c>
    </row>
    <row r="2597" spans="1:8" ht="32.25" customHeight="1" x14ac:dyDescent="0.3">
      <c r="A2597" s="58"/>
      <c r="B2597" s="49"/>
      <c r="C2597" s="50"/>
      <c r="D2597" s="108"/>
      <c r="F2597" s="90" t="s">
        <v>359</v>
      </c>
      <c r="G2597" s="7" t="s">
        <v>325</v>
      </c>
      <c r="H2597" s="61"/>
    </row>
    <row r="2598" spans="1:8" x14ac:dyDescent="0.3">
      <c r="A2598" s="58"/>
      <c r="B2598" s="49"/>
      <c r="C2598" s="50"/>
      <c r="D2598" s="108"/>
      <c r="E2598" s="2"/>
      <c r="F2598" s="143" t="s">
        <v>360</v>
      </c>
      <c r="G2598" s="8" t="s">
        <v>325</v>
      </c>
      <c r="H2598" s="63"/>
    </row>
    <row r="2599" spans="1:8" ht="24.95" customHeight="1" x14ac:dyDescent="0.3">
      <c r="A2599" s="58"/>
      <c r="B2599" s="49"/>
      <c r="C2599" s="50"/>
      <c r="D2599" s="108"/>
      <c r="E2599" s="3"/>
      <c r="F2599" s="144"/>
      <c r="G2599" s="8" t="s">
        <v>325</v>
      </c>
      <c r="H2599" s="64"/>
    </row>
    <row r="2600" spans="1:8" ht="24.95" customHeight="1" x14ac:dyDescent="0.3">
      <c r="A2600" s="58"/>
      <c r="B2600" s="49"/>
      <c r="C2600" s="50"/>
      <c r="D2600" s="108"/>
      <c r="E2600" s="3"/>
      <c r="F2600" s="144"/>
      <c r="G2600" s="8" t="s">
        <v>325</v>
      </c>
      <c r="H2600" s="63"/>
    </row>
    <row r="2601" spans="1:8" ht="24.95" customHeight="1" x14ac:dyDescent="0.3">
      <c r="A2601" s="58"/>
      <c r="B2601" s="49"/>
      <c r="C2601" s="50"/>
      <c r="D2601" s="108"/>
      <c r="E2601" s="3"/>
      <c r="F2601" s="144"/>
      <c r="G2601" s="8" t="s">
        <v>325</v>
      </c>
      <c r="H2601" s="61"/>
    </row>
    <row r="2602" spans="1:8" ht="24.95" customHeight="1" x14ac:dyDescent="0.3">
      <c r="A2602" s="58"/>
      <c r="B2602" s="49"/>
      <c r="C2602" s="50"/>
      <c r="D2602" s="108"/>
      <c r="E2602" s="3"/>
      <c r="F2602" s="144"/>
      <c r="G2602" s="8" t="s">
        <v>325</v>
      </c>
    </row>
    <row r="2603" spans="1:8" ht="24.95" customHeight="1" x14ac:dyDescent="0.3">
      <c r="A2603" s="58"/>
      <c r="B2603" s="49"/>
      <c r="C2603" s="50"/>
      <c r="D2603" s="108"/>
      <c r="E2603" s="3"/>
      <c r="F2603" s="144"/>
      <c r="G2603" s="8" t="s">
        <v>325</v>
      </c>
    </row>
    <row r="2604" spans="1:8" ht="24.95" customHeight="1" x14ac:dyDescent="0.3">
      <c r="A2604" s="58"/>
      <c r="B2604" s="49"/>
      <c r="C2604" s="50"/>
      <c r="D2604" s="108"/>
      <c r="E2604" s="3"/>
      <c r="F2604" s="144"/>
      <c r="G2604" s="8" t="s">
        <v>325</v>
      </c>
    </row>
    <row r="2605" spans="1:8" ht="24.95" customHeight="1" x14ac:dyDescent="0.3">
      <c r="A2605" s="58"/>
      <c r="B2605" s="49"/>
      <c r="C2605" s="50"/>
      <c r="D2605" s="108"/>
      <c r="E2605" s="3"/>
      <c r="F2605" s="144"/>
      <c r="G2605" s="8" t="s">
        <v>325</v>
      </c>
    </row>
    <row r="2606" spans="1:8" ht="24.95" customHeight="1" x14ac:dyDescent="0.3">
      <c r="A2606" s="58"/>
      <c r="B2606" s="49"/>
      <c r="C2606" s="50"/>
      <c r="D2606" s="108"/>
      <c r="E2606" s="3"/>
      <c r="F2606" s="144"/>
      <c r="G2606" s="8" t="s">
        <v>325</v>
      </c>
    </row>
    <row r="2607" spans="1:8" ht="24.95" customHeight="1" x14ac:dyDescent="0.3">
      <c r="A2607" s="58"/>
      <c r="B2607" s="49"/>
      <c r="C2607" s="50"/>
      <c r="D2607" s="108"/>
      <c r="E2607" s="3"/>
      <c r="F2607" s="144"/>
      <c r="G2607" s="8" t="s">
        <v>325</v>
      </c>
    </row>
    <row r="2608" spans="1:8" ht="24.95" customHeight="1" x14ac:dyDescent="0.3">
      <c r="A2608" s="58"/>
      <c r="B2608" s="49"/>
      <c r="C2608" s="50"/>
      <c r="D2608" s="108"/>
      <c r="E2608" s="3"/>
      <c r="F2608" s="145"/>
      <c r="G2608" s="8" t="s">
        <v>325</v>
      </c>
    </row>
    <row r="2609" spans="1:8" ht="24.95" customHeight="1" x14ac:dyDescent="0.3">
      <c r="A2609" s="58"/>
      <c r="B2609" s="49"/>
      <c r="C2609" s="50"/>
      <c r="D2609" s="108"/>
      <c r="E2609" s="3"/>
    </row>
    <row r="2610" spans="1:8" ht="24.95" customHeight="1" x14ac:dyDescent="0.3">
      <c r="A2610" s="58"/>
      <c r="B2610" s="49"/>
      <c r="C2610" s="50"/>
      <c r="D2610" s="108"/>
      <c r="E2610" s="3"/>
    </row>
    <row r="2611" spans="1:8" ht="24.95" customHeight="1" x14ac:dyDescent="0.3">
      <c r="A2611" s="58"/>
      <c r="B2611" s="49"/>
      <c r="C2611" s="50"/>
      <c r="D2611" s="108"/>
      <c r="E2611" s="3"/>
    </row>
    <row r="2612" spans="1:8" ht="24.95" customHeight="1" x14ac:dyDescent="0.3">
      <c r="A2612" s="58"/>
      <c r="B2612" s="49"/>
      <c r="C2612" s="50"/>
      <c r="D2612" s="108"/>
      <c r="E2612" s="3"/>
    </row>
    <row r="2613" spans="1:8" ht="24.95" customHeight="1" x14ac:dyDescent="0.3">
      <c r="A2613" s="58"/>
      <c r="B2613" s="49"/>
      <c r="C2613" s="50"/>
      <c r="D2613" s="108"/>
      <c r="E2613" s="3"/>
    </row>
    <row r="2614" spans="1:8" ht="24.95" customHeight="1" x14ac:dyDescent="0.3">
      <c r="A2614" s="58"/>
      <c r="B2614" s="49"/>
      <c r="C2614" s="50"/>
      <c r="D2614" s="108"/>
      <c r="E2614" s="3"/>
    </row>
    <row r="2615" spans="1:8" ht="24.95" customHeight="1" x14ac:dyDescent="0.3">
      <c r="A2615" s="58"/>
      <c r="B2615" s="49"/>
      <c r="C2615" s="50"/>
      <c r="D2615" s="108"/>
      <c r="E2615" s="3"/>
    </row>
    <row r="2616" spans="1:8" ht="24.95" customHeight="1" x14ac:dyDescent="0.3">
      <c r="A2616" s="58"/>
      <c r="B2616" s="49"/>
      <c r="C2616" s="50"/>
      <c r="D2616" s="108"/>
      <c r="E2616" s="3"/>
    </row>
    <row r="2617" spans="1:8" ht="24.95" customHeight="1" x14ac:dyDescent="0.3">
      <c r="A2617" s="58"/>
      <c r="B2617" s="49"/>
      <c r="C2617" s="50"/>
      <c r="D2617" s="108"/>
      <c r="E2617" s="3"/>
    </row>
    <row r="2618" spans="1:8" ht="24.95" customHeight="1" x14ac:dyDescent="0.3">
      <c r="A2618" s="58"/>
      <c r="B2618" s="49"/>
      <c r="C2618" s="50"/>
      <c r="D2618" s="108"/>
      <c r="E2618" s="3"/>
    </row>
    <row r="2619" spans="1:8" ht="24.95" customHeight="1" x14ac:dyDescent="0.3">
      <c r="A2619" s="59"/>
      <c r="B2619" s="52"/>
      <c r="C2619" s="53"/>
      <c r="D2619" s="109"/>
      <c r="E2619" s="3"/>
    </row>
    <row r="2620" spans="1:8" ht="24.95" customHeight="1" x14ac:dyDescent="0.3">
      <c r="E2620" s="3"/>
      <c r="F2620" s="96"/>
    </row>
    <row r="2621" spans="1:8" ht="24.95" customHeight="1" x14ac:dyDescent="0.2">
      <c r="A2621" s="57" t="s">
        <v>176</v>
      </c>
      <c r="B2621" s="45" t="s">
        <v>177</v>
      </c>
      <c r="C2621" s="45" t="s">
        <v>178</v>
      </c>
      <c r="D2621" s="110" t="s">
        <v>306</v>
      </c>
      <c r="E2621" s="3"/>
      <c r="F2621" s="95" t="s">
        <v>403</v>
      </c>
      <c r="H2621" s="7"/>
    </row>
    <row r="2622" spans="1:8" ht="24.95" customHeight="1" x14ac:dyDescent="0.3">
      <c r="A2622" s="58"/>
      <c r="B2622" s="47"/>
      <c r="C2622" s="48"/>
      <c r="D2622" s="108"/>
      <c r="E2622" s="3"/>
      <c r="F2622" s="90" t="s">
        <v>170</v>
      </c>
      <c r="G2622" s="7"/>
      <c r="H2622" s="8"/>
    </row>
    <row r="2623" spans="1:8" ht="24.95" customHeight="1" x14ac:dyDescent="0.3">
      <c r="A2623" s="58"/>
      <c r="B2623" s="47"/>
      <c r="C2623" s="48"/>
      <c r="D2623" s="108"/>
      <c r="E2623" s="3"/>
      <c r="F2623" s="91" t="s">
        <v>327</v>
      </c>
      <c r="G2623" s="83" t="s">
        <v>332</v>
      </c>
      <c r="H2623" s="6"/>
    </row>
    <row r="2624" spans="1:8" ht="24.95" customHeight="1" x14ac:dyDescent="0.3">
      <c r="A2624" s="58"/>
      <c r="B2624" s="47"/>
      <c r="C2624" s="48"/>
      <c r="D2624" s="108"/>
      <c r="E2624" s="3"/>
      <c r="F2624" s="90" t="s">
        <v>331</v>
      </c>
      <c r="G2624" s="7"/>
    </row>
    <row r="2625" spans="1:8" ht="24.95" customHeight="1" x14ac:dyDescent="0.3">
      <c r="A2625" s="58"/>
      <c r="B2625" s="47"/>
      <c r="C2625" s="48"/>
      <c r="D2625" s="108"/>
      <c r="E2625" s="3"/>
      <c r="F2625" s="92"/>
      <c r="G2625" s="61"/>
    </row>
    <row r="2626" spans="1:8" ht="24.95" customHeight="1" x14ac:dyDescent="0.3">
      <c r="A2626" s="58"/>
      <c r="B2626" s="47"/>
      <c r="C2626" s="48"/>
      <c r="D2626" s="108"/>
      <c r="E2626" s="3"/>
      <c r="F2626" s="90" t="s">
        <v>333</v>
      </c>
      <c r="G2626" s="7" t="s">
        <v>325</v>
      </c>
    </row>
    <row r="2627" spans="1:8" ht="24.95" customHeight="1" x14ac:dyDescent="0.3">
      <c r="A2627" s="58"/>
      <c r="B2627" s="49"/>
      <c r="C2627" s="50"/>
      <c r="D2627" s="108"/>
      <c r="E2627" s="3"/>
    </row>
    <row r="2628" spans="1:8" ht="24.95" customHeight="1" x14ac:dyDescent="0.3">
      <c r="A2628" s="58"/>
      <c r="B2628" s="49"/>
      <c r="C2628" s="50"/>
      <c r="D2628" s="108"/>
      <c r="E2628" s="3"/>
      <c r="F2628" s="93" t="s">
        <v>328</v>
      </c>
    </row>
    <row r="2629" spans="1:8" s="1" customFormat="1" ht="24.95" customHeight="1" x14ac:dyDescent="0.3">
      <c r="A2629" s="58"/>
      <c r="B2629" s="49"/>
      <c r="C2629" s="50"/>
      <c r="D2629" s="108"/>
      <c r="E2629" s="3"/>
      <c r="F2629" s="90" t="s">
        <v>358</v>
      </c>
      <c r="G2629" s="7" t="s">
        <v>325</v>
      </c>
      <c r="H2629"/>
    </row>
    <row r="2630" spans="1:8" ht="28.5" customHeight="1" x14ac:dyDescent="0.3">
      <c r="A2630" s="58"/>
      <c r="B2630" s="49"/>
      <c r="C2630" s="50"/>
      <c r="D2630" s="108"/>
      <c r="F2630" s="90" t="s">
        <v>359</v>
      </c>
      <c r="G2630" s="7" t="s">
        <v>325</v>
      </c>
    </row>
    <row r="2631" spans="1:8" x14ac:dyDescent="0.3">
      <c r="A2631" s="58"/>
      <c r="B2631" s="49"/>
      <c r="C2631" s="50"/>
      <c r="D2631" s="108"/>
      <c r="E2631" s="2"/>
      <c r="F2631" s="143" t="s">
        <v>360</v>
      </c>
      <c r="G2631" s="8" t="s">
        <v>325</v>
      </c>
    </row>
    <row r="2632" spans="1:8" ht="24.95" customHeight="1" x14ac:dyDescent="0.3">
      <c r="A2632" s="58"/>
      <c r="B2632" s="49"/>
      <c r="C2632" s="50"/>
      <c r="D2632" s="108"/>
      <c r="E2632" s="3"/>
      <c r="F2632" s="144"/>
      <c r="G2632" s="8" t="s">
        <v>325</v>
      </c>
    </row>
    <row r="2633" spans="1:8" ht="24.95" customHeight="1" x14ac:dyDescent="0.3">
      <c r="A2633" s="58"/>
      <c r="B2633" s="49"/>
      <c r="C2633" s="50"/>
      <c r="D2633" s="108"/>
      <c r="E2633" s="3"/>
      <c r="F2633" s="144"/>
      <c r="G2633" s="8" t="s">
        <v>325</v>
      </c>
    </row>
    <row r="2634" spans="1:8" ht="24.95" customHeight="1" x14ac:dyDescent="0.3">
      <c r="A2634" s="58"/>
      <c r="B2634" s="49"/>
      <c r="C2634" s="50"/>
      <c r="D2634" s="108"/>
      <c r="E2634" s="3"/>
      <c r="F2634" s="144"/>
      <c r="G2634" s="8" t="s">
        <v>325</v>
      </c>
    </row>
    <row r="2635" spans="1:8" ht="24.95" customHeight="1" x14ac:dyDescent="0.3">
      <c r="A2635" s="58"/>
      <c r="B2635" s="49"/>
      <c r="C2635" s="50"/>
      <c r="D2635" s="108"/>
      <c r="E2635" s="3"/>
      <c r="F2635" s="144"/>
      <c r="G2635" s="8" t="s">
        <v>325</v>
      </c>
    </row>
    <row r="2636" spans="1:8" ht="24.95" customHeight="1" x14ac:dyDescent="0.3">
      <c r="A2636" s="58"/>
      <c r="B2636" s="49"/>
      <c r="C2636" s="50"/>
      <c r="D2636" s="108"/>
      <c r="E2636" s="3"/>
      <c r="F2636" s="144"/>
      <c r="G2636" s="8" t="s">
        <v>325</v>
      </c>
    </row>
    <row r="2637" spans="1:8" ht="24.95" customHeight="1" x14ac:dyDescent="0.3">
      <c r="A2637" s="58"/>
      <c r="B2637" s="49"/>
      <c r="C2637" s="50"/>
      <c r="D2637" s="108"/>
      <c r="E2637" s="3"/>
      <c r="F2637" s="144"/>
      <c r="G2637" s="8" t="s">
        <v>325</v>
      </c>
    </row>
    <row r="2638" spans="1:8" ht="24.95" customHeight="1" x14ac:dyDescent="0.3">
      <c r="A2638" s="58"/>
      <c r="B2638" s="49"/>
      <c r="C2638" s="50"/>
      <c r="D2638" s="108"/>
      <c r="E2638" s="3"/>
      <c r="F2638" s="144"/>
      <c r="G2638" s="8" t="s">
        <v>325</v>
      </c>
    </row>
    <row r="2639" spans="1:8" ht="24.95" customHeight="1" x14ac:dyDescent="0.3">
      <c r="A2639" s="58"/>
      <c r="B2639" s="49"/>
      <c r="C2639" s="50"/>
      <c r="D2639" s="108"/>
      <c r="E2639" s="3"/>
      <c r="F2639" s="144"/>
      <c r="G2639" s="8" t="s">
        <v>325</v>
      </c>
    </row>
    <row r="2640" spans="1:8" ht="24.95" customHeight="1" x14ac:dyDescent="0.3">
      <c r="A2640" s="58"/>
      <c r="B2640" s="49"/>
      <c r="C2640" s="50"/>
      <c r="D2640" s="108"/>
      <c r="E2640" s="3"/>
      <c r="F2640" s="144"/>
      <c r="G2640" s="8" t="s">
        <v>325</v>
      </c>
    </row>
    <row r="2641" spans="1:8" ht="24.95" customHeight="1" x14ac:dyDescent="0.3">
      <c r="A2641" s="58"/>
      <c r="B2641" s="49"/>
      <c r="C2641" s="50"/>
      <c r="D2641" s="108"/>
      <c r="E2641" s="3"/>
      <c r="F2641" s="145"/>
      <c r="G2641" s="8" t="s">
        <v>325</v>
      </c>
    </row>
    <row r="2642" spans="1:8" ht="24.95" customHeight="1" x14ac:dyDescent="0.3">
      <c r="A2642" s="58"/>
      <c r="B2642" s="49"/>
      <c r="C2642" s="50"/>
      <c r="D2642" s="108"/>
      <c r="E2642" s="3"/>
    </row>
    <row r="2643" spans="1:8" ht="24.95" customHeight="1" x14ac:dyDescent="0.3">
      <c r="A2643" s="58"/>
      <c r="B2643" s="49"/>
      <c r="C2643" s="50"/>
      <c r="D2643" s="108"/>
      <c r="E2643" s="3"/>
    </row>
    <row r="2644" spans="1:8" ht="24.95" customHeight="1" x14ac:dyDescent="0.3">
      <c r="A2644" s="58"/>
      <c r="B2644" s="49"/>
      <c r="C2644" s="50"/>
      <c r="D2644" s="108"/>
      <c r="E2644" s="3"/>
    </row>
    <row r="2645" spans="1:8" ht="24.95" customHeight="1" x14ac:dyDescent="0.3">
      <c r="A2645" s="58"/>
      <c r="B2645" s="49"/>
      <c r="C2645" s="50"/>
      <c r="D2645" s="108"/>
      <c r="E2645" s="3"/>
    </row>
    <row r="2646" spans="1:8" ht="24.95" customHeight="1" x14ac:dyDescent="0.3">
      <c r="A2646" s="58"/>
      <c r="B2646" s="49"/>
      <c r="C2646" s="50"/>
      <c r="D2646" s="108"/>
      <c r="E2646" s="3"/>
    </row>
    <row r="2647" spans="1:8" ht="24.95" customHeight="1" x14ac:dyDescent="0.3">
      <c r="A2647" s="58"/>
      <c r="B2647" s="49"/>
      <c r="C2647" s="50"/>
      <c r="D2647" s="108"/>
      <c r="E2647" s="3"/>
    </row>
    <row r="2648" spans="1:8" ht="24.95" customHeight="1" x14ac:dyDescent="0.3">
      <c r="A2648" s="58"/>
      <c r="B2648" s="49"/>
      <c r="C2648" s="50"/>
      <c r="D2648" s="108"/>
      <c r="E2648" s="3"/>
    </row>
    <row r="2649" spans="1:8" ht="24.95" customHeight="1" x14ac:dyDescent="0.3">
      <c r="A2649" s="58"/>
      <c r="B2649" s="49"/>
      <c r="C2649" s="50"/>
      <c r="D2649" s="108"/>
      <c r="E2649" s="3"/>
    </row>
    <row r="2650" spans="1:8" ht="24.95" customHeight="1" x14ac:dyDescent="0.3">
      <c r="A2650" s="58"/>
      <c r="B2650" s="49"/>
      <c r="C2650" s="50"/>
      <c r="D2650" s="108"/>
      <c r="E2650" s="3"/>
    </row>
    <row r="2651" spans="1:8" ht="24.95" customHeight="1" x14ac:dyDescent="0.3">
      <c r="A2651" s="58"/>
      <c r="B2651" s="49"/>
      <c r="C2651" s="50"/>
      <c r="D2651" s="108"/>
      <c r="E2651" s="3"/>
    </row>
    <row r="2652" spans="1:8" ht="24.95" customHeight="1" x14ac:dyDescent="0.3">
      <c r="A2652" s="59"/>
      <c r="B2652" s="52"/>
      <c r="C2652" s="53"/>
      <c r="D2652" s="109"/>
      <c r="E2652" s="3"/>
      <c r="F2652" s="94"/>
      <c r="G2652" s="1"/>
      <c r="H2652" s="1"/>
    </row>
    <row r="2653" spans="1:8" ht="24.95" customHeight="1" x14ac:dyDescent="0.3">
      <c r="E2653" s="3"/>
      <c r="F2653" s="95"/>
    </row>
    <row r="2654" spans="1:8" ht="24.95" customHeight="1" x14ac:dyDescent="0.2">
      <c r="A2654" s="57" t="s">
        <v>176</v>
      </c>
      <c r="B2654" s="45" t="s">
        <v>177</v>
      </c>
      <c r="C2654" s="45" t="s">
        <v>178</v>
      </c>
      <c r="D2654" s="110" t="s">
        <v>306</v>
      </c>
      <c r="E2654" s="3"/>
      <c r="F2654" s="95" t="s">
        <v>404</v>
      </c>
      <c r="H2654" s="7"/>
    </row>
    <row r="2655" spans="1:8" ht="24.95" customHeight="1" x14ac:dyDescent="0.3">
      <c r="A2655" s="58"/>
      <c r="B2655" s="47"/>
      <c r="C2655" s="48"/>
      <c r="D2655" s="108"/>
      <c r="E2655" s="3"/>
      <c r="F2655" s="90" t="s">
        <v>170</v>
      </c>
      <c r="G2655" s="7"/>
      <c r="H2655" s="8"/>
    </row>
    <row r="2656" spans="1:8" ht="24.95" customHeight="1" x14ac:dyDescent="0.3">
      <c r="A2656" s="58"/>
      <c r="B2656" s="47"/>
      <c r="C2656" s="48"/>
      <c r="D2656" s="108"/>
      <c r="E2656" s="3"/>
      <c r="F2656" s="91" t="s">
        <v>327</v>
      </c>
      <c r="G2656" s="83" t="s">
        <v>332</v>
      </c>
      <c r="H2656" s="6"/>
    </row>
    <row r="2657" spans="1:8" ht="24.95" customHeight="1" x14ac:dyDescent="0.3">
      <c r="A2657" s="58"/>
      <c r="B2657" s="47"/>
      <c r="C2657" s="48"/>
      <c r="D2657" s="108"/>
      <c r="E2657" s="3"/>
      <c r="F2657" s="90" t="s">
        <v>331</v>
      </c>
      <c r="G2657" s="7"/>
    </row>
    <row r="2658" spans="1:8" ht="24.95" customHeight="1" x14ac:dyDescent="0.3">
      <c r="A2658" s="58"/>
      <c r="B2658" s="47"/>
      <c r="C2658" s="48"/>
      <c r="D2658" s="108"/>
      <c r="E2658" s="3"/>
      <c r="F2658" s="92"/>
      <c r="G2658" s="61"/>
    </row>
    <row r="2659" spans="1:8" ht="24.95" customHeight="1" x14ac:dyDescent="0.3">
      <c r="A2659" s="58"/>
      <c r="B2659" s="47"/>
      <c r="C2659" s="48"/>
      <c r="D2659" s="108"/>
      <c r="E2659" s="3"/>
      <c r="F2659" s="90" t="s">
        <v>333</v>
      </c>
      <c r="G2659" s="7" t="s">
        <v>325</v>
      </c>
    </row>
    <row r="2660" spans="1:8" ht="24.95" customHeight="1" x14ac:dyDescent="0.3">
      <c r="A2660" s="58"/>
      <c r="B2660" s="49"/>
      <c r="C2660" s="50"/>
      <c r="D2660" s="108"/>
      <c r="E2660" s="3"/>
    </row>
    <row r="2661" spans="1:8" ht="24.95" customHeight="1" x14ac:dyDescent="0.3">
      <c r="A2661" s="58"/>
      <c r="B2661" s="49"/>
      <c r="C2661" s="50"/>
      <c r="D2661" s="108"/>
      <c r="E2661" s="3"/>
      <c r="F2661" s="93" t="s">
        <v>328</v>
      </c>
    </row>
    <row r="2662" spans="1:8" s="1" customFormat="1" ht="24.95" customHeight="1" x14ac:dyDescent="0.3">
      <c r="A2662" s="58"/>
      <c r="B2662" s="49"/>
      <c r="C2662" s="50"/>
      <c r="D2662" s="108"/>
      <c r="E2662" s="3"/>
      <c r="F2662" s="90" t="s">
        <v>358</v>
      </c>
      <c r="G2662" s="7" t="s">
        <v>325</v>
      </c>
      <c r="H2662"/>
    </row>
    <row r="2663" spans="1:8" ht="32.25" customHeight="1" x14ac:dyDescent="0.3">
      <c r="A2663" s="58"/>
      <c r="B2663" s="49"/>
      <c r="C2663" s="50"/>
      <c r="D2663" s="108"/>
      <c r="F2663" s="90" t="s">
        <v>359</v>
      </c>
      <c r="G2663" s="7" t="s">
        <v>325</v>
      </c>
    </row>
    <row r="2664" spans="1:8" x14ac:dyDescent="0.3">
      <c r="A2664" s="58"/>
      <c r="B2664" s="49"/>
      <c r="C2664" s="50"/>
      <c r="D2664" s="108"/>
      <c r="E2664" s="2"/>
      <c r="F2664" s="143" t="s">
        <v>360</v>
      </c>
      <c r="G2664" s="8" t="s">
        <v>325</v>
      </c>
    </row>
    <row r="2665" spans="1:8" ht="24.95" customHeight="1" x14ac:dyDescent="0.3">
      <c r="A2665" s="58"/>
      <c r="B2665" s="49"/>
      <c r="C2665" s="50"/>
      <c r="D2665" s="108"/>
      <c r="E2665" s="3"/>
      <c r="F2665" s="144"/>
      <c r="G2665" s="8" t="s">
        <v>325</v>
      </c>
    </row>
    <row r="2666" spans="1:8" ht="24.95" customHeight="1" x14ac:dyDescent="0.3">
      <c r="A2666" s="58"/>
      <c r="B2666" s="49"/>
      <c r="C2666" s="50"/>
      <c r="D2666" s="108"/>
      <c r="E2666" s="3"/>
      <c r="F2666" s="144"/>
      <c r="G2666" s="8" t="s">
        <v>325</v>
      </c>
    </row>
    <row r="2667" spans="1:8" ht="24.95" customHeight="1" x14ac:dyDescent="0.3">
      <c r="A2667" s="58"/>
      <c r="B2667" s="49"/>
      <c r="C2667" s="50"/>
      <c r="D2667" s="108"/>
      <c r="E2667" s="3"/>
      <c r="F2667" s="144"/>
      <c r="G2667" s="8" t="s">
        <v>325</v>
      </c>
    </row>
    <row r="2668" spans="1:8" ht="24.95" customHeight="1" x14ac:dyDescent="0.3">
      <c r="A2668" s="58"/>
      <c r="B2668" s="49"/>
      <c r="C2668" s="50"/>
      <c r="D2668" s="108"/>
      <c r="E2668" s="3"/>
      <c r="F2668" s="144"/>
      <c r="G2668" s="8" t="s">
        <v>325</v>
      </c>
    </row>
    <row r="2669" spans="1:8" ht="24.95" customHeight="1" x14ac:dyDescent="0.3">
      <c r="A2669" s="58"/>
      <c r="B2669" s="49"/>
      <c r="C2669" s="50"/>
      <c r="D2669" s="108"/>
      <c r="E2669" s="3"/>
      <c r="F2669" s="144"/>
      <c r="G2669" s="8" t="s">
        <v>325</v>
      </c>
    </row>
    <row r="2670" spans="1:8" ht="24.95" customHeight="1" x14ac:dyDescent="0.3">
      <c r="A2670" s="58"/>
      <c r="B2670" s="49"/>
      <c r="C2670" s="50"/>
      <c r="D2670" s="108"/>
      <c r="E2670" s="3"/>
      <c r="F2670" s="144"/>
      <c r="G2670" s="8" t="s">
        <v>325</v>
      </c>
    </row>
    <row r="2671" spans="1:8" ht="24.95" customHeight="1" x14ac:dyDescent="0.3">
      <c r="A2671" s="58"/>
      <c r="B2671" s="49"/>
      <c r="C2671" s="50"/>
      <c r="D2671" s="108"/>
      <c r="E2671" s="3"/>
      <c r="F2671" s="144"/>
      <c r="G2671" s="8" t="s">
        <v>325</v>
      </c>
    </row>
    <row r="2672" spans="1:8" ht="24.95" customHeight="1" x14ac:dyDescent="0.3">
      <c r="A2672" s="58"/>
      <c r="B2672" s="49"/>
      <c r="C2672" s="50"/>
      <c r="D2672" s="108"/>
      <c r="E2672" s="3"/>
      <c r="F2672" s="144"/>
      <c r="G2672" s="8" t="s">
        <v>325</v>
      </c>
    </row>
    <row r="2673" spans="1:8" ht="24.95" customHeight="1" x14ac:dyDescent="0.3">
      <c r="A2673" s="58"/>
      <c r="B2673" s="49"/>
      <c r="C2673" s="50"/>
      <c r="D2673" s="108"/>
      <c r="E2673" s="3"/>
      <c r="F2673" s="144"/>
      <c r="G2673" s="8" t="s">
        <v>325</v>
      </c>
    </row>
    <row r="2674" spans="1:8" ht="24.95" customHeight="1" x14ac:dyDescent="0.3">
      <c r="A2674" s="58"/>
      <c r="B2674" s="49"/>
      <c r="C2674" s="50"/>
      <c r="D2674" s="108"/>
      <c r="E2674" s="3"/>
      <c r="F2674" s="145"/>
      <c r="G2674" s="8" t="s">
        <v>325</v>
      </c>
    </row>
    <row r="2675" spans="1:8" ht="24.95" customHeight="1" x14ac:dyDescent="0.3">
      <c r="A2675" s="58"/>
      <c r="B2675" s="49"/>
      <c r="C2675" s="50"/>
      <c r="D2675" s="108"/>
      <c r="E2675" s="3"/>
    </row>
    <row r="2676" spans="1:8" ht="24.95" customHeight="1" x14ac:dyDescent="0.3">
      <c r="A2676" s="58"/>
      <c r="B2676" s="49"/>
      <c r="C2676" s="50"/>
      <c r="D2676" s="108"/>
      <c r="E2676" s="3"/>
    </row>
    <row r="2677" spans="1:8" ht="24.95" customHeight="1" x14ac:dyDescent="0.3">
      <c r="A2677" s="58"/>
      <c r="B2677" s="49"/>
      <c r="C2677" s="50"/>
      <c r="D2677" s="108"/>
      <c r="E2677" s="3"/>
    </row>
    <row r="2678" spans="1:8" ht="24.95" customHeight="1" x14ac:dyDescent="0.3">
      <c r="A2678" s="58"/>
      <c r="B2678" s="49"/>
      <c r="C2678" s="50"/>
      <c r="D2678" s="108"/>
      <c r="E2678" s="3"/>
    </row>
    <row r="2679" spans="1:8" ht="24.95" customHeight="1" x14ac:dyDescent="0.3">
      <c r="A2679" s="58"/>
      <c r="B2679" s="49"/>
      <c r="C2679" s="50"/>
      <c r="D2679" s="108"/>
      <c r="E2679" s="3"/>
    </row>
    <row r="2680" spans="1:8" ht="24.95" customHeight="1" x14ac:dyDescent="0.3">
      <c r="A2680" s="58"/>
      <c r="B2680" s="49"/>
      <c r="C2680" s="50"/>
      <c r="D2680" s="108"/>
      <c r="E2680" s="3"/>
    </row>
    <row r="2681" spans="1:8" ht="24.95" customHeight="1" x14ac:dyDescent="0.3">
      <c r="A2681" s="58"/>
      <c r="B2681" s="49"/>
      <c r="C2681" s="50"/>
      <c r="D2681" s="108"/>
      <c r="E2681" s="3"/>
    </row>
    <row r="2682" spans="1:8" ht="24.95" customHeight="1" x14ac:dyDescent="0.3">
      <c r="A2682" s="58"/>
      <c r="B2682" s="49"/>
      <c r="C2682" s="50"/>
      <c r="D2682" s="108"/>
      <c r="E2682" s="3"/>
    </row>
    <row r="2683" spans="1:8" ht="24.95" customHeight="1" x14ac:dyDescent="0.3">
      <c r="A2683" s="58"/>
      <c r="B2683" s="49"/>
      <c r="C2683" s="50"/>
      <c r="D2683" s="108"/>
      <c r="E2683" s="3"/>
    </row>
    <row r="2684" spans="1:8" ht="24.95" customHeight="1" x14ac:dyDescent="0.3">
      <c r="A2684" s="58"/>
      <c r="B2684" s="49"/>
      <c r="C2684" s="50"/>
      <c r="D2684" s="108"/>
      <c r="E2684" s="3"/>
    </row>
    <row r="2685" spans="1:8" ht="24.95" customHeight="1" x14ac:dyDescent="0.3">
      <c r="A2685" s="59"/>
      <c r="B2685" s="52"/>
      <c r="C2685" s="53"/>
      <c r="D2685" s="109"/>
      <c r="E2685" s="3"/>
      <c r="F2685" s="94"/>
      <c r="G2685" s="1"/>
      <c r="H2685" s="1"/>
    </row>
    <row r="2686" spans="1:8" ht="24.95" customHeight="1" x14ac:dyDescent="0.3">
      <c r="E2686" s="3"/>
      <c r="F2686" s="95"/>
    </row>
    <row r="2687" spans="1:8" ht="24.95" customHeight="1" x14ac:dyDescent="0.2">
      <c r="A2687" s="57" t="s">
        <v>176</v>
      </c>
      <c r="B2687" s="45" t="s">
        <v>177</v>
      </c>
      <c r="C2687" s="45" t="s">
        <v>178</v>
      </c>
      <c r="D2687" s="110" t="s">
        <v>306</v>
      </c>
      <c r="E2687" s="3"/>
      <c r="F2687" s="95" t="s">
        <v>405</v>
      </c>
      <c r="H2687" s="7"/>
    </row>
    <row r="2688" spans="1:8" ht="24.95" customHeight="1" x14ac:dyDescent="0.3">
      <c r="A2688" s="58"/>
      <c r="B2688" s="47"/>
      <c r="C2688" s="48"/>
      <c r="D2688" s="108"/>
      <c r="E2688" s="3"/>
      <c r="F2688" s="90" t="s">
        <v>170</v>
      </c>
      <c r="G2688" s="7"/>
      <c r="H2688" s="8"/>
    </row>
    <row r="2689" spans="1:8" ht="24.95" customHeight="1" x14ac:dyDescent="0.3">
      <c r="A2689" s="58"/>
      <c r="B2689" s="47"/>
      <c r="C2689" s="48"/>
      <c r="D2689" s="108"/>
      <c r="E2689" s="3"/>
      <c r="F2689" s="91" t="s">
        <v>327</v>
      </c>
      <c r="G2689" s="83" t="s">
        <v>332</v>
      </c>
      <c r="H2689" s="6"/>
    </row>
    <row r="2690" spans="1:8" ht="24.95" customHeight="1" x14ac:dyDescent="0.3">
      <c r="A2690" s="58"/>
      <c r="B2690" s="47"/>
      <c r="C2690" s="48"/>
      <c r="D2690" s="108"/>
      <c r="E2690" s="3"/>
      <c r="F2690" s="90" t="s">
        <v>331</v>
      </c>
      <c r="G2690" s="7"/>
    </row>
    <row r="2691" spans="1:8" ht="24.95" customHeight="1" x14ac:dyDescent="0.3">
      <c r="A2691" s="58"/>
      <c r="B2691" s="47"/>
      <c r="C2691" s="48"/>
      <c r="D2691" s="108"/>
      <c r="E2691" s="3"/>
      <c r="F2691" s="92"/>
      <c r="G2691" s="61"/>
    </row>
    <row r="2692" spans="1:8" ht="24.95" customHeight="1" x14ac:dyDescent="0.3">
      <c r="A2692" s="58"/>
      <c r="B2692" s="47"/>
      <c r="C2692" s="48"/>
      <c r="D2692" s="108"/>
      <c r="E2692" s="3"/>
      <c r="F2692" s="90" t="s">
        <v>333</v>
      </c>
      <c r="G2692" s="7" t="s">
        <v>325</v>
      </c>
    </row>
    <row r="2693" spans="1:8" ht="24.95" customHeight="1" x14ac:dyDescent="0.3">
      <c r="A2693" s="58"/>
      <c r="B2693" s="49"/>
      <c r="C2693" s="50"/>
      <c r="D2693" s="108"/>
      <c r="E2693" s="3"/>
    </row>
    <row r="2694" spans="1:8" ht="24.95" customHeight="1" x14ac:dyDescent="0.3">
      <c r="A2694" s="58"/>
      <c r="B2694" s="49"/>
      <c r="C2694" s="50"/>
      <c r="D2694" s="108"/>
      <c r="E2694" s="3"/>
      <c r="F2694" s="93" t="s">
        <v>328</v>
      </c>
    </row>
    <row r="2695" spans="1:8" s="1" customFormat="1" ht="24.95" customHeight="1" x14ac:dyDescent="0.3">
      <c r="A2695" s="58"/>
      <c r="B2695" s="49"/>
      <c r="C2695" s="50"/>
      <c r="D2695" s="108"/>
      <c r="E2695" s="3"/>
      <c r="F2695" s="90" t="s">
        <v>358</v>
      </c>
      <c r="G2695" s="7" t="s">
        <v>325</v>
      </c>
      <c r="H2695"/>
    </row>
    <row r="2696" spans="1:8" ht="28.5" customHeight="1" x14ac:dyDescent="0.3">
      <c r="A2696" s="58"/>
      <c r="B2696" s="49"/>
      <c r="C2696" s="50"/>
      <c r="D2696" s="108"/>
      <c r="F2696" s="90" t="s">
        <v>359</v>
      </c>
      <c r="G2696" s="7" t="s">
        <v>325</v>
      </c>
    </row>
    <row r="2697" spans="1:8" x14ac:dyDescent="0.3">
      <c r="A2697" s="58"/>
      <c r="B2697" s="49"/>
      <c r="C2697" s="50"/>
      <c r="D2697" s="108"/>
      <c r="E2697" s="2"/>
      <c r="F2697" s="143" t="s">
        <v>360</v>
      </c>
      <c r="G2697" s="8" t="s">
        <v>325</v>
      </c>
    </row>
    <row r="2698" spans="1:8" ht="24.95" customHeight="1" x14ac:dyDescent="0.3">
      <c r="A2698" s="58"/>
      <c r="B2698" s="49"/>
      <c r="C2698" s="50"/>
      <c r="D2698" s="108"/>
      <c r="E2698" s="3"/>
      <c r="F2698" s="144"/>
      <c r="G2698" s="8" t="s">
        <v>325</v>
      </c>
    </row>
    <row r="2699" spans="1:8" ht="24.95" customHeight="1" x14ac:dyDescent="0.3">
      <c r="A2699" s="58"/>
      <c r="B2699" s="49"/>
      <c r="C2699" s="50"/>
      <c r="D2699" s="108"/>
      <c r="E2699" s="3"/>
      <c r="F2699" s="144"/>
      <c r="G2699" s="8" t="s">
        <v>325</v>
      </c>
    </row>
    <row r="2700" spans="1:8" ht="24.95" customHeight="1" x14ac:dyDescent="0.3">
      <c r="A2700" s="58"/>
      <c r="B2700" s="49"/>
      <c r="C2700" s="50"/>
      <c r="D2700" s="108"/>
      <c r="E2700" s="3"/>
      <c r="F2700" s="144"/>
      <c r="G2700" s="8" t="s">
        <v>325</v>
      </c>
    </row>
    <row r="2701" spans="1:8" ht="24.95" customHeight="1" x14ac:dyDescent="0.3">
      <c r="A2701" s="58"/>
      <c r="B2701" s="49"/>
      <c r="C2701" s="50"/>
      <c r="D2701" s="108"/>
      <c r="E2701" s="3"/>
      <c r="F2701" s="144"/>
      <c r="G2701" s="8" t="s">
        <v>325</v>
      </c>
    </row>
    <row r="2702" spans="1:8" ht="24.95" customHeight="1" x14ac:dyDescent="0.3">
      <c r="A2702" s="58"/>
      <c r="B2702" s="49"/>
      <c r="C2702" s="50"/>
      <c r="D2702" s="108"/>
      <c r="E2702" s="3"/>
      <c r="F2702" s="144"/>
      <c r="G2702" s="8" t="s">
        <v>325</v>
      </c>
    </row>
    <row r="2703" spans="1:8" ht="24.95" customHeight="1" x14ac:dyDescent="0.3">
      <c r="A2703" s="58"/>
      <c r="B2703" s="49"/>
      <c r="C2703" s="50"/>
      <c r="D2703" s="108"/>
      <c r="E2703" s="3"/>
      <c r="F2703" s="144"/>
      <c r="G2703" s="8" t="s">
        <v>325</v>
      </c>
    </row>
    <row r="2704" spans="1:8" ht="24.95" customHeight="1" x14ac:dyDescent="0.3">
      <c r="A2704" s="58"/>
      <c r="B2704" s="49"/>
      <c r="C2704" s="50"/>
      <c r="D2704" s="108"/>
      <c r="E2704" s="3"/>
      <c r="F2704" s="144"/>
      <c r="G2704" s="8" t="s">
        <v>325</v>
      </c>
    </row>
    <row r="2705" spans="1:8" ht="24.95" customHeight="1" x14ac:dyDescent="0.3">
      <c r="A2705" s="58"/>
      <c r="B2705" s="49"/>
      <c r="C2705" s="50"/>
      <c r="D2705" s="108"/>
      <c r="E2705" s="3"/>
      <c r="F2705" s="144"/>
      <c r="G2705" s="8" t="s">
        <v>325</v>
      </c>
    </row>
    <row r="2706" spans="1:8" ht="24.95" customHeight="1" x14ac:dyDescent="0.3">
      <c r="A2706" s="58"/>
      <c r="B2706" s="49"/>
      <c r="C2706" s="50"/>
      <c r="D2706" s="108"/>
      <c r="E2706" s="3"/>
      <c r="F2706" s="144"/>
      <c r="G2706" s="8" t="s">
        <v>325</v>
      </c>
    </row>
    <row r="2707" spans="1:8" ht="24.95" customHeight="1" x14ac:dyDescent="0.3">
      <c r="A2707" s="58"/>
      <c r="B2707" s="49"/>
      <c r="C2707" s="50"/>
      <c r="D2707" s="108"/>
      <c r="E2707" s="3"/>
      <c r="F2707" s="145"/>
      <c r="G2707" s="8" t="s">
        <v>325</v>
      </c>
    </row>
    <row r="2708" spans="1:8" ht="24.95" customHeight="1" x14ac:dyDescent="0.3">
      <c r="A2708" s="58"/>
      <c r="B2708" s="49"/>
      <c r="C2708" s="50"/>
      <c r="D2708" s="108"/>
      <c r="E2708" s="3"/>
    </row>
    <row r="2709" spans="1:8" ht="24.95" customHeight="1" x14ac:dyDescent="0.3">
      <c r="A2709" s="58"/>
      <c r="B2709" s="49"/>
      <c r="C2709" s="50"/>
      <c r="D2709" s="108"/>
      <c r="E2709" s="3"/>
    </row>
    <row r="2710" spans="1:8" ht="24.95" customHeight="1" x14ac:dyDescent="0.3">
      <c r="A2710" s="58"/>
      <c r="B2710" s="49"/>
      <c r="C2710" s="50"/>
      <c r="D2710" s="108"/>
      <c r="E2710" s="3"/>
    </row>
    <row r="2711" spans="1:8" ht="24.95" customHeight="1" x14ac:dyDescent="0.3">
      <c r="A2711" s="58"/>
      <c r="B2711" s="49"/>
      <c r="C2711" s="50"/>
      <c r="D2711" s="108"/>
      <c r="E2711" s="3"/>
    </row>
    <row r="2712" spans="1:8" ht="24.95" customHeight="1" x14ac:dyDescent="0.3">
      <c r="A2712" s="58"/>
      <c r="B2712" s="49"/>
      <c r="C2712" s="50"/>
      <c r="D2712" s="108"/>
      <c r="E2712" s="3"/>
    </row>
    <row r="2713" spans="1:8" ht="24.95" customHeight="1" x14ac:dyDescent="0.3">
      <c r="A2713" s="58"/>
      <c r="B2713" s="49"/>
      <c r="C2713" s="50"/>
      <c r="D2713" s="108"/>
      <c r="E2713" s="3"/>
    </row>
    <row r="2714" spans="1:8" ht="24.95" customHeight="1" x14ac:dyDescent="0.3">
      <c r="A2714" s="58"/>
      <c r="B2714" s="49"/>
      <c r="C2714" s="50"/>
      <c r="D2714" s="108"/>
      <c r="E2714" s="3"/>
    </row>
    <row r="2715" spans="1:8" ht="24.95" customHeight="1" x14ac:dyDescent="0.3">
      <c r="A2715" s="58"/>
      <c r="B2715" s="49"/>
      <c r="C2715" s="50"/>
      <c r="D2715" s="108"/>
      <c r="E2715" s="3"/>
    </row>
    <row r="2716" spans="1:8" ht="24.95" customHeight="1" x14ac:dyDescent="0.3">
      <c r="A2716" s="58"/>
      <c r="B2716" s="49"/>
      <c r="C2716" s="50"/>
      <c r="D2716" s="108"/>
      <c r="E2716" s="3"/>
    </row>
    <row r="2717" spans="1:8" ht="24.95" customHeight="1" x14ac:dyDescent="0.3">
      <c r="A2717" s="58"/>
      <c r="B2717" s="49"/>
      <c r="C2717" s="50"/>
      <c r="D2717" s="108"/>
      <c r="E2717" s="3"/>
    </row>
    <row r="2718" spans="1:8" ht="24.95" customHeight="1" x14ac:dyDescent="0.3">
      <c r="A2718" s="59"/>
      <c r="B2718" s="52"/>
      <c r="C2718" s="53"/>
      <c r="D2718" s="109"/>
      <c r="E2718" s="3"/>
      <c r="F2718" s="94"/>
      <c r="G2718" s="1"/>
      <c r="H2718" s="1"/>
    </row>
    <row r="2719" spans="1:8" ht="24.95" customHeight="1" x14ac:dyDescent="0.3">
      <c r="E2719" s="3"/>
      <c r="F2719" s="95"/>
    </row>
    <row r="2720" spans="1:8" ht="24.95" customHeight="1" x14ac:dyDescent="0.2">
      <c r="A2720" s="57" t="s">
        <v>176</v>
      </c>
      <c r="B2720" s="45" t="s">
        <v>177</v>
      </c>
      <c r="C2720" s="45" t="s">
        <v>178</v>
      </c>
      <c r="D2720" s="110" t="s">
        <v>306</v>
      </c>
      <c r="E2720" s="3"/>
      <c r="F2720" s="95" t="s">
        <v>406</v>
      </c>
      <c r="H2720" s="7"/>
    </row>
    <row r="2721" spans="1:8" ht="24.95" customHeight="1" x14ac:dyDescent="0.3">
      <c r="A2721" s="58"/>
      <c r="B2721" s="47"/>
      <c r="C2721" s="48"/>
      <c r="D2721" s="108"/>
      <c r="E2721" s="3"/>
      <c r="F2721" s="90" t="s">
        <v>170</v>
      </c>
      <c r="G2721" s="7"/>
      <c r="H2721" s="8"/>
    </row>
    <row r="2722" spans="1:8" ht="24.95" customHeight="1" x14ac:dyDescent="0.3">
      <c r="A2722" s="58"/>
      <c r="B2722" s="47"/>
      <c r="C2722" s="48"/>
      <c r="D2722" s="108"/>
      <c r="E2722" s="3"/>
      <c r="F2722" s="91" t="s">
        <v>327</v>
      </c>
      <c r="G2722" s="83" t="s">
        <v>332</v>
      </c>
      <c r="H2722" s="6"/>
    </row>
    <row r="2723" spans="1:8" ht="24.95" customHeight="1" x14ac:dyDescent="0.3">
      <c r="A2723" s="58"/>
      <c r="B2723" s="47"/>
      <c r="C2723" s="48"/>
      <c r="D2723" s="108"/>
      <c r="E2723" s="3"/>
      <c r="F2723" s="90" t="s">
        <v>331</v>
      </c>
      <c r="G2723" s="7"/>
    </row>
    <row r="2724" spans="1:8" ht="24.95" customHeight="1" x14ac:dyDescent="0.3">
      <c r="A2724" s="58"/>
      <c r="B2724" s="47"/>
      <c r="C2724" s="48"/>
      <c r="D2724" s="108"/>
      <c r="E2724" s="3"/>
      <c r="F2724" s="92"/>
      <c r="G2724" s="61"/>
    </row>
    <row r="2725" spans="1:8" ht="24.95" customHeight="1" x14ac:dyDescent="0.3">
      <c r="A2725" s="58"/>
      <c r="B2725" s="47"/>
      <c r="C2725" s="48"/>
      <c r="D2725" s="108"/>
      <c r="E2725" s="3"/>
      <c r="F2725" s="90" t="s">
        <v>333</v>
      </c>
      <c r="G2725" s="7" t="s">
        <v>325</v>
      </c>
    </row>
    <row r="2726" spans="1:8" ht="24.95" customHeight="1" x14ac:dyDescent="0.3">
      <c r="A2726" s="58"/>
      <c r="B2726" s="49"/>
      <c r="C2726" s="50"/>
      <c r="D2726" s="108"/>
      <c r="E2726" s="3"/>
    </row>
    <row r="2727" spans="1:8" ht="24.95" customHeight="1" x14ac:dyDescent="0.3">
      <c r="A2727" s="58"/>
      <c r="B2727" s="49"/>
      <c r="C2727" s="50"/>
      <c r="D2727" s="108"/>
      <c r="E2727" s="3"/>
      <c r="F2727" s="93" t="s">
        <v>328</v>
      </c>
    </row>
    <row r="2728" spans="1:8" s="1" customFormat="1" ht="24.95" customHeight="1" x14ac:dyDescent="0.3">
      <c r="A2728" s="58"/>
      <c r="B2728" s="49"/>
      <c r="C2728" s="50"/>
      <c r="D2728" s="108"/>
      <c r="E2728" s="3"/>
      <c r="F2728" s="90" t="s">
        <v>358</v>
      </c>
      <c r="G2728" s="7" t="s">
        <v>325</v>
      </c>
      <c r="H2728"/>
    </row>
    <row r="2729" spans="1:8" ht="32.25" customHeight="1" x14ac:dyDescent="0.3">
      <c r="A2729" s="58"/>
      <c r="B2729" s="49"/>
      <c r="C2729" s="50"/>
      <c r="D2729" s="108"/>
      <c r="F2729" s="90" t="s">
        <v>359</v>
      </c>
      <c r="G2729" s="7" t="s">
        <v>325</v>
      </c>
    </row>
    <row r="2730" spans="1:8" x14ac:dyDescent="0.3">
      <c r="A2730" s="58"/>
      <c r="B2730" s="49"/>
      <c r="C2730" s="50"/>
      <c r="D2730" s="108"/>
      <c r="E2730" s="2"/>
      <c r="F2730" s="143" t="s">
        <v>360</v>
      </c>
      <c r="G2730" s="8" t="s">
        <v>325</v>
      </c>
    </row>
    <row r="2731" spans="1:8" ht="24.95" customHeight="1" x14ac:dyDescent="0.3">
      <c r="A2731" s="58"/>
      <c r="B2731" s="49"/>
      <c r="C2731" s="50"/>
      <c r="D2731" s="108"/>
      <c r="E2731" s="3"/>
      <c r="F2731" s="144"/>
      <c r="G2731" s="8" t="s">
        <v>325</v>
      </c>
    </row>
    <row r="2732" spans="1:8" ht="24.95" customHeight="1" x14ac:dyDescent="0.3">
      <c r="A2732" s="58"/>
      <c r="B2732" s="49"/>
      <c r="C2732" s="50"/>
      <c r="D2732" s="108"/>
      <c r="E2732" s="3"/>
      <c r="F2732" s="144"/>
      <c r="G2732" s="8" t="s">
        <v>325</v>
      </c>
    </row>
    <row r="2733" spans="1:8" ht="24.95" customHeight="1" x14ac:dyDescent="0.3">
      <c r="A2733" s="58"/>
      <c r="B2733" s="49"/>
      <c r="C2733" s="50"/>
      <c r="D2733" s="108"/>
      <c r="E2733" s="3"/>
      <c r="F2733" s="144"/>
      <c r="G2733" s="8" t="s">
        <v>325</v>
      </c>
    </row>
    <row r="2734" spans="1:8" ht="24.95" customHeight="1" x14ac:dyDescent="0.3">
      <c r="A2734" s="58"/>
      <c r="B2734" s="49"/>
      <c r="C2734" s="50"/>
      <c r="D2734" s="108"/>
      <c r="E2734" s="3"/>
      <c r="F2734" s="144"/>
      <c r="G2734" s="8" t="s">
        <v>325</v>
      </c>
    </row>
    <row r="2735" spans="1:8" ht="24.95" customHeight="1" x14ac:dyDescent="0.3">
      <c r="A2735" s="58"/>
      <c r="B2735" s="49"/>
      <c r="C2735" s="50"/>
      <c r="D2735" s="108"/>
      <c r="E2735" s="3"/>
      <c r="F2735" s="144"/>
      <c r="G2735" s="8" t="s">
        <v>325</v>
      </c>
    </row>
    <row r="2736" spans="1:8" ht="24.95" customHeight="1" x14ac:dyDescent="0.3">
      <c r="A2736" s="58"/>
      <c r="B2736" s="49"/>
      <c r="C2736" s="50"/>
      <c r="D2736" s="108"/>
      <c r="E2736" s="3"/>
      <c r="F2736" s="144"/>
      <c r="G2736" s="8" t="s">
        <v>325</v>
      </c>
    </row>
    <row r="2737" spans="1:8" ht="24.95" customHeight="1" x14ac:dyDescent="0.3">
      <c r="A2737" s="58"/>
      <c r="B2737" s="49"/>
      <c r="C2737" s="50"/>
      <c r="D2737" s="108"/>
      <c r="E2737" s="3"/>
      <c r="F2737" s="144"/>
      <c r="G2737" s="8" t="s">
        <v>325</v>
      </c>
    </row>
    <row r="2738" spans="1:8" ht="24.95" customHeight="1" x14ac:dyDescent="0.3">
      <c r="A2738" s="58"/>
      <c r="B2738" s="49"/>
      <c r="C2738" s="50"/>
      <c r="D2738" s="108"/>
      <c r="E2738" s="3"/>
      <c r="F2738" s="144"/>
      <c r="G2738" s="8" t="s">
        <v>325</v>
      </c>
    </row>
    <row r="2739" spans="1:8" ht="24.95" customHeight="1" x14ac:dyDescent="0.3">
      <c r="A2739" s="58"/>
      <c r="B2739" s="49"/>
      <c r="C2739" s="50"/>
      <c r="D2739" s="108"/>
      <c r="E2739" s="3"/>
      <c r="F2739" s="144"/>
      <c r="G2739" s="8" t="s">
        <v>325</v>
      </c>
    </row>
    <row r="2740" spans="1:8" ht="24.95" customHeight="1" x14ac:dyDescent="0.3">
      <c r="A2740" s="58"/>
      <c r="B2740" s="49"/>
      <c r="C2740" s="50"/>
      <c r="D2740" s="108"/>
      <c r="E2740" s="3"/>
      <c r="F2740" s="145"/>
      <c r="G2740" s="8" t="s">
        <v>325</v>
      </c>
    </row>
    <row r="2741" spans="1:8" ht="24.95" customHeight="1" x14ac:dyDescent="0.3">
      <c r="A2741" s="58"/>
      <c r="B2741" s="49"/>
      <c r="C2741" s="50"/>
      <c r="D2741" s="108"/>
      <c r="E2741" s="3"/>
    </row>
    <row r="2742" spans="1:8" ht="24.95" customHeight="1" x14ac:dyDescent="0.3">
      <c r="A2742" s="58"/>
      <c r="B2742" s="49"/>
      <c r="C2742" s="50"/>
      <c r="D2742" s="108"/>
      <c r="E2742" s="3"/>
    </row>
    <row r="2743" spans="1:8" ht="24.95" customHeight="1" x14ac:dyDescent="0.3">
      <c r="A2743" s="58"/>
      <c r="B2743" s="49"/>
      <c r="C2743" s="50"/>
      <c r="D2743" s="108"/>
      <c r="E2743" s="3"/>
    </row>
    <row r="2744" spans="1:8" ht="24.95" customHeight="1" x14ac:dyDescent="0.3">
      <c r="A2744" s="58"/>
      <c r="B2744" s="49"/>
      <c r="C2744" s="50"/>
      <c r="D2744" s="108"/>
      <c r="E2744" s="3"/>
    </row>
    <row r="2745" spans="1:8" ht="24.95" customHeight="1" x14ac:dyDescent="0.3">
      <c r="A2745" s="58"/>
      <c r="B2745" s="49"/>
      <c r="C2745" s="50"/>
      <c r="D2745" s="108"/>
      <c r="E2745" s="3"/>
    </row>
    <row r="2746" spans="1:8" ht="24.95" customHeight="1" x14ac:dyDescent="0.3">
      <c r="A2746" s="58"/>
      <c r="B2746" s="49"/>
      <c r="C2746" s="50"/>
      <c r="D2746" s="108"/>
      <c r="E2746" s="3"/>
    </row>
    <row r="2747" spans="1:8" ht="24.95" customHeight="1" x14ac:dyDescent="0.3">
      <c r="A2747" s="58"/>
      <c r="B2747" s="49"/>
      <c r="C2747" s="50"/>
      <c r="D2747" s="108"/>
      <c r="E2747" s="3"/>
    </row>
    <row r="2748" spans="1:8" ht="24.95" customHeight="1" x14ac:dyDescent="0.3">
      <c r="A2748" s="58"/>
      <c r="B2748" s="49"/>
      <c r="C2748" s="50"/>
      <c r="D2748" s="108"/>
      <c r="E2748" s="3"/>
    </row>
    <row r="2749" spans="1:8" ht="24.95" customHeight="1" x14ac:dyDescent="0.3">
      <c r="A2749" s="58"/>
      <c r="B2749" s="49"/>
      <c r="C2749" s="50"/>
      <c r="D2749" s="108"/>
      <c r="E2749" s="3"/>
    </row>
    <row r="2750" spans="1:8" ht="24.95" customHeight="1" x14ac:dyDescent="0.3">
      <c r="A2750" s="58"/>
      <c r="B2750" s="49"/>
      <c r="C2750" s="50"/>
      <c r="D2750" s="108"/>
      <c r="E2750" s="3"/>
    </row>
    <row r="2751" spans="1:8" ht="24.95" customHeight="1" x14ac:dyDescent="0.3">
      <c r="A2751" s="59"/>
      <c r="B2751" s="52"/>
      <c r="C2751" s="53"/>
      <c r="D2751" s="109"/>
      <c r="E2751" s="3"/>
      <c r="F2751" s="94"/>
      <c r="G2751" s="1"/>
      <c r="H2751" s="1"/>
    </row>
    <row r="2752" spans="1:8" ht="24.95" customHeight="1" x14ac:dyDescent="0.3">
      <c r="A2752" s="59"/>
      <c r="B2752" s="52"/>
      <c r="C2752" s="53"/>
      <c r="D2752" s="109"/>
      <c r="E2752" s="3"/>
      <c r="F2752" s="95"/>
    </row>
    <row r="2753" spans="1:8" ht="24.95" customHeight="1" x14ac:dyDescent="0.2">
      <c r="A2753" s="57" t="s">
        <v>180</v>
      </c>
      <c r="B2753" s="45" t="s">
        <v>181</v>
      </c>
      <c r="C2753" s="45" t="s">
        <v>182</v>
      </c>
      <c r="D2753" s="110" t="s">
        <v>306</v>
      </c>
      <c r="E2753" s="3"/>
      <c r="F2753" s="95" t="s">
        <v>407</v>
      </c>
      <c r="H2753" s="7"/>
    </row>
    <row r="2754" spans="1:8" ht="24.95" customHeight="1" x14ac:dyDescent="0.3">
      <c r="A2754" s="58"/>
      <c r="B2754" s="47"/>
      <c r="C2754" s="48"/>
      <c r="D2754" s="108"/>
      <c r="E2754" s="3"/>
      <c r="F2754" s="90" t="s">
        <v>170</v>
      </c>
      <c r="G2754" s="7"/>
      <c r="H2754" s="8"/>
    </row>
    <row r="2755" spans="1:8" ht="24.95" customHeight="1" x14ac:dyDescent="0.3">
      <c r="A2755" s="58"/>
      <c r="B2755" s="47"/>
      <c r="C2755" s="48"/>
      <c r="D2755" s="108"/>
      <c r="E2755" s="3"/>
      <c r="F2755" s="91" t="s">
        <v>327</v>
      </c>
      <c r="G2755" s="83" t="s">
        <v>332</v>
      </c>
      <c r="H2755" s="6"/>
    </row>
    <row r="2756" spans="1:8" ht="24.95" customHeight="1" x14ac:dyDescent="0.3">
      <c r="A2756" s="58"/>
      <c r="B2756" s="47"/>
      <c r="C2756" s="48"/>
      <c r="D2756" s="108"/>
      <c r="E2756" s="3"/>
      <c r="F2756" s="90" t="s">
        <v>331</v>
      </c>
      <c r="G2756" s="7"/>
    </row>
    <row r="2757" spans="1:8" ht="24.95" customHeight="1" x14ac:dyDescent="0.3">
      <c r="A2757" s="58"/>
      <c r="B2757" s="47"/>
      <c r="C2757" s="48"/>
      <c r="D2757" s="108"/>
      <c r="E2757" s="3"/>
      <c r="F2757" s="92"/>
      <c r="G2757" s="61"/>
    </row>
    <row r="2758" spans="1:8" ht="24.95" customHeight="1" x14ac:dyDescent="0.3">
      <c r="A2758" s="58"/>
      <c r="B2758" s="47"/>
      <c r="C2758" s="48"/>
      <c r="D2758" s="108"/>
      <c r="E2758" s="3"/>
      <c r="F2758" s="90" t="s">
        <v>333</v>
      </c>
      <c r="G2758" s="7" t="s">
        <v>325</v>
      </c>
    </row>
    <row r="2759" spans="1:8" ht="24.95" customHeight="1" x14ac:dyDescent="0.3">
      <c r="A2759" s="58"/>
      <c r="B2759" s="49"/>
      <c r="C2759" s="50"/>
      <c r="D2759" s="108"/>
      <c r="E2759" s="3"/>
    </row>
    <row r="2760" spans="1:8" ht="24.95" customHeight="1" x14ac:dyDescent="0.3">
      <c r="A2760" s="58"/>
      <c r="B2760" s="49"/>
      <c r="C2760" s="50"/>
      <c r="D2760" s="108"/>
      <c r="E2760" s="3"/>
      <c r="F2760" s="93" t="s">
        <v>328</v>
      </c>
    </row>
    <row r="2761" spans="1:8" s="1" customFormat="1" ht="24.95" customHeight="1" x14ac:dyDescent="0.3">
      <c r="A2761" s="58"/>
      <c r="B2761" s="49"/>
      <c r="C2761" s="50"/>
      <c r="D2761" s="108"/>
      <c r="E2761" s="3"/>
      <c r="F2761" s="90" t="s">
        <v>358</v>
      </c>
      <c r="G2761" s="7" t="s">
        <v>325</v>
      </c>
      <c r="H2761"/>
    </row>
    <row r="2762" spans="1:8" ht="28.5" customHeight="1" x14ac:dyDescent="0.3">
      <c r="A2762" s="58"/>
      <c r="B2762" s="49"/>
      <c r="C2762" s="50"/>
      <c r="D2762" s="108"/>
      <c r="F2762" s="90" t="s">
        <v>359</v>
      </c>
      <c r="G2762" s="7" t="s">
        <v>325</v>
      </c>
    </row>
    <row r="2763" spans="1:8" x14ac:dyDescent="0.3">
      <c r="A2763" s="58"/>
      <c r="B2763" s="49"/>
      <c r="C2763" s="50"/>
      <c r="D2763" s="108"/>
      <c r="E2763" s="2"/>
      <c r="F2763" s="143" t="s">
        <v>360</v>
      </c>
      <c r="G2763" s="8" t="s">
        <v>325</v>
      </c>
    </row>
    <row r="2764" spans="1:8" ht="24.95" customHeight="1" x14ac:dyDescent="0.3">
      <c r="A2764" s="58"/>
      <c r="B2764" s="49"/>
      <c r="C2764" s="50"/>
      <c r="D2764" s="108"/>
      <c r="E2764" s="3"/>
      <c r="F2764" s="144"/>
      <c r="G2764" s="8" t="s">
        <v>325</v>
      </c>
    </row>
    <row r="2765" spans="1:8" ht="24.95" customHeight="1" x14ac:dyDescent="0.3">
      <c r="A2765" s="58"/>
      <c r="B2765" s="49"/>
      <c r="C2765" s="50"/>
      <c r="D2765" s="108"/>
      <c r="E2765" s="3"/>
      <c r="F2765" s="144"/>
      <c r="G2765" s="8" t="s">
        <v>325</v>
      </c>
    </row>
    <row r="2766" spans="1:8" ht="24.95" customHeight="1" x14ac:dyDescent="0.3">
      <c r="A2766" s="58"/>
      <c r="B2766" s="49"/>
      <c r="C2766" s="50"/>
      <c r="D2766" s="108"/>
      <c r="E2766" s="3"/>
      <c r="F2766" s="144"/>
      <c r="G2766" s="8" t="s">
        <v>325</v>
      </c>
    </row>
    <row r="2767" spans="1:8" ht="24.95" customHeight="1" x14ac:dyDescent="0.3">
      <c r="A2767" s="58"/>
      <c r="B2767" s="49"/>
      <c r="C2767" s="50"/>
      <c r="D2767" s="108"/>
      <c r="E2767" s="3"/>
      <c r="F2767" s="144"/>
      <c r="G2767" s="8" t="s">
        <v>325</v>
      </c>
    </row>
    <row r="2768" spans="1:8" ht="24.95" customHeight="1" x14ac:dyDescent="0.3">
      <c r="A2768" s="58"/>
      <c r="B2768" s="49"/>
      <c r="C2768" s="50"/>
      <c r="D2768" s="108"/>
      <c r="E2768" s="3"/>
      <c r="F2768" s="144"/>
      <c r="G2768" s="8" t="s">
        <v>325</v>
      </c>
    </row>
    <row r="2769" spans="1:8" ht="24.95" customHeight="1" x14ac:dyDescent="0.3">
      <c r="A2769" s="58"/>
      <c r="B2769" s="49"/>
      <c r="C2769" s="50"/>
      <c r="D2769" s="108"/>
      <c r="E2769" s="3"/>
      <c r="F2769" s="144"/>
      <c r="G2769" s="8" t="s">
        <v>325</v>
      </c>
    </row>
    <row r="2770" spans="1:8" ht="24.95" customHeight="1" x14ac:dyDescent="0.3">
      <c r="A2770" s="58"/>
      <c r="B2770" s="49"/>
      <c r="C2770" s="50"/>
      <c r="D2770" s="108"/>
      <c r="E2770" s="3"/>
      <c r="F2770" s="144"/>
      <c r="G2770" s="8" t="s">
        <v>325</v>
      </c>
    </row>
    <row r="2771" spans="1:8" ht="24.95" customHeight="1" x14ac:dyDescent="0.3">
      <c r="A2771" s="58"/>
      <c r="B2771" s="49"/>
      <c r="C2771" s="50"/>
      <c r="D2771" s="108"/>
      <c r="E2771" s="3"/>
      <c r="F2771" s="144"/>
      <c r="G2771" s="8" t="s">
        <v>325</v>
      </c>
    </row>
    <row r="2772" spans="1:8" ht="24.95" customHeight="1" x14ac:dyDescent="0.3">
      <c r="A2772" s="58"/>
      <c r="B2772" s="49"/>
      <c r="C2772" s="50"/>
      <c r="D2772" s="108"/>
      <c r="E2772" s="3"/>
      <c r="F2772" s="144"/>
      <c r="G2772" s="8" t="s">
        <v>325</v>
      </c>
    </row>
    <row r="2773" spans="1:8" ht="24.95" customHeight="1" x14ac:dyDescent="0.3">
      <c r="A2773" s="58"/>
      <c r="B2773" s="49"/>
      <c r="C2773" s="50"/>
      <c r="D2773" s="108"/>
      <c r="E2773" s="3"/>
      <c r="F2773" s="145"/>
      <c r="G2773" s="8" t="s">
        <v>325</v>
      </c>
    </row>
    <row r="2774" spans="1:8" ht="24.95" customHeight="1" x14ac:dyDescent="0.3">
      <c r="A2774" s="58"/>
      <c r="B2774" s="49"/>
      <c r="C2774" s="50"/>
      <c r="D2774" s="108"/>
      <c r="E2774" s="3"/>
    </row>
    <row r="2775" spans="1:8" ht="24.95" customHeight="1" x14ac:dyDescent="0.3">
      <c r="A2775" s="58"/>
      <c r="B2775" s="49"/>
      <c r="C2775" s="50"/>
      <c r="D2775" s="108"/>
      <c r="E2775" s="3"/>
    </row>
    <row r="2776" spans="1:8" ht="24.95" customHeight="1" x14ac:dyDescent="0.3">
      <c r="A2776" s="58"/>
      <c r="B2776" s="49"/>
      <c r="C2776" s="50"/>
      <c r="D2776" s="108"/>
      <c r="E2776" s="3"/>
    </row>
    <row r="2777" spans="1:8" ht="24.95" customHeight="1" x14ac:dyDescent="0.3">
      <c r="A2777" s="58"/>
      <c r="B2777" s="49"/>
      <c r="C2777" s="50"/>
      <c r="D2777" s="108"/>
      <c r="E2777" s="3"/>
    </row>
    <row r="2778" spans="1:8" ht="24.95" customHeight="1" x14ac:dyDescent="0.3">
      <c r="A2778" s="58"/>
      <c r="B2778" s="49"/>
      <c r="C2778" s="50"/>
      <c r="D2778" s="108"/>
      <c r="E2778" s="3"/>
    </row>
    <row r="2779" spans="1:8" ht="24.95" customHeight="1" x14ac:dyDescent="0.3">
      <c r="A2779" s="58"/>
      <c r="B2779" s="49"/>
      <c r="C2779" s="50"/>
      <c r="D2779" s="108"/>
      <c r="E2779" s="3"/>
    </row>
    <row r="2780" spans="1:8" ht="24.95" customHeight="1" x14ac:dyDescent="0.3">
      <c r="A2780" s="58"/>
      <c r="B2780" s="49"/>
      <c r="C2780" s="50"/>
      <c r="D2780" s="108"/>
      <c r="E2780" s="3"/>
    </row>
    <row r="2781" spans="1:8" ht="24.95" customHeight="1" x14ac:dyDescent="0.3">
      <c r="A2781" s="58"/>
      <c r="B2781" s="49"/>
      <c r="C2781" s="50"/>
      <c r="D2781" s="108"/>
      <c r="E2781" s="3"/>
    </row>
    <row r="2782" spans="1:8" ht="24.95" customHeight="1" x14ac:dyDescent="0.3">
      <c r="A2782" s="58"/>
      <c r="B2782" s="49"/>
      <c r="C2782" s="50"/>
      <c r="D2782" s="108"/>
      <c r="E2782" s="3"/>
    </row>
    <row r="2783" spans="1:8" ht="24.95" customHeight="1" x14ac:dyDescent="0.3">
      <c r="A2783" s="58"/>
      <c r="B2783" s="49"/>
      <c r="C2783" s="50"/>
      <c r="D2783" s="108"/>
      <c r="E2783" s="3"/>
    </row>
    <row r="2784" spans="1:8" ht="24.95" customHeight="1" x14ac:dyDescent="0.3">
      <c r="A2784" s="59"/>
      <c r="B2784" s="52"/>
      <c r="C2784" s="53"/>
      <c r="D2784" s="109"/>
      <c r="E2784" s="3"/>
      <c r="F2784" s="94"/>
      <c r="G2784" s="1"/>
      <c r="H2784" s="1"/>
    </row>
    <row r="2785" spans="1:8" ht="24.95" customHeight="1" x14ac:dyDescent="0.3">
      <c r="A2785" s="66" t="s">
        <v>308</v>
      </c>
      <c r="E2785" s="3"/>
      <c r="F2785" s="95"/>
    </row>
    <row r="2786" spans="1:8" ht="24.95" customHeight="1" x14ac:dyDescent="0.2">
      <c r="A2786" s="57" t="s">
        <v>176</v>
      </c>
      <c r="B2786" s="45" t="s">
        <v>177</v>
      </c>
      <c r="C2786" s="45" t="s">
        <v>178</v>
      </c>
      <c r="D2786" s="110" t="s">
        <v>306</v>
      </c>
      <c r="E2786" s="3"/>
      <c r="F2786" s="95" t="s">
        <v>408</v>
      </c>
      <c r="H2786" s="7"/>
    </row>
    <row r="2787" spans="1:8" ht="24.95" customHeight="1" x14ac:dyDescent="0.3">
      <c r="A2787" s="58"/>
      <c r="B2787" s="47"/>
      <c r="C2787" s="48"/>
      <c r="D2787" s="108"/>
      <c r="E2787" s="3"/>
      <c r="F2787" s="90" t="s">
        <v>170</v>
      </c>
      <c r="G2787" s="7"/>
      <c r="H2787" s="8"/>
    </row>
    <row r="2788" spans="1:8" ht="24.95" customHeight="1" x14ac:dyDescent="0.3">
      <c r="A2788" s="58"/>
      <c r="B2788" s="47"/>
      <c r="C2788" s="48"/>
      <c r="D2788" s="108"/>
      <c r="E2788" s="3"/>
      <c r="F2788" s="91" t="s">
        <v>327</v>
      </c>
      <c r="G2788" s="83" t="s">
        <v>332</v>
      </c>
      <c r="H2788" s="6"/>
    </row>
    <row r="2789" spans="1:8" ht="24.95" customHeight="1" x14ac:dyDescent="0.3">
      <c r="A2789" s="58"/>
      <c r="B2789" s="47"/>
      <c r="C2789" s="48"/>
      <c r="D2789" s="108"/>
      <c r="E2789" s="3"/>
      <c r="F2789" s="90" t="s">
        <v>331</v>
      </c>
      <c r="G2789" s="7"/>
    </row>
    <row r="2790" spans="1:8" ht="24.95" customHeight="1" x14ac:dyDescent="0.3">
      <c r="A2790" s="58"/>
      <c r="B2790" s="47"/>
      <c r="C2790" s="48"/>
      <c r="D2790" s="108"/>
      <c r="E2790" s="3"/>
      <c r="F2790" s="92"/>
      <c r="G2790" s="61"/>
    </row>
    <row r="2791" spans="1:8" ht="24.95" customHeight="1" x14ac:dyDescent="0.3">
      <c r="A2791" s="58"/>
      <c r="B2791" s="47"/>
      <c r="C2791" s="48"/>
      <c r="D2791" s="108"/>
      <c r="E2791" s="3"/>
      <c r="F2791" s="90" t="s">
        <v>333</v>
      </c>
      <c r="G2791" s="7" t="s">
        <v>325</v>
      </c>
    </row>
    <row r="2792" spans="1:8" ht="24.95" customHeight="1" x14ac:dyDescent="0.3">
      <c r="A2792" s="58"/>
      <c r="B2792" s="49"/>
      <c r="C2792" s="50"/>
      <c r="D2792" s="108"/>
      <c r="E2792" s="3"/>
    </row>
    <row r="2793" spans="1:8" ht="24.95" customHeight="1" x14ac:dyDescent="0.3">
      <c r="A2793" s="58"/>
      <c r="B2793" s="49"/>
      <c r="C2793" s="50"/>
      <c r="D2793" s="108"/>
      <c r="E2793" s="3"/>
      <c r="F2793" s="93" t="s">
        <v>328</v>
      </c>
    </row>
    <row r="2794" spans="1:8" ht="24.95" customHeight="1" x14ac:dyDescent="0.3">
      <c r="A2794" s="58"/>
      <c r="B2794" s="49"/>
      <c r="C2794" s="50"/>
      <c r="D2794" s="108"/>
      <c r="E2794" s="3"/>
      <c r="F2794" s="90" t="s">
        <v>358</v>
      </c>
      <c r="G2794" s="7" t="s">
        <v>325</v>
      </c>
    </row>
    <row r="2795" spans="1:8" ht="24.95" customHeight="1" x14ac:dyDescent="0.3">
      <c r="A2795" s="58"/>
      <c r="B2795" s="49"/>
      <c r="C2795" s="50"/>
      <c r="D2795" s="108"/>
      <c r="E2795" s="3"/>
      <c r="F2795" s="90" t="s">
        <v>359</v>
      </c>
      <c r="G2795" s="7" t="s">
        <v>325</v>
      </c>
    </row>
    <row r="2796" spans="1:8" ht="24.95" customHeight="1" x14ac:dyDescent="0.3">
      <c r="A2796" s="58"/>
      <c r="B2796" s="49"/>
      <c r="C2796" s="50"/>
      <c r="D2796" s="108"/>
      <c r="E2796" s="3"/>
      <c r="F2796" s="143" t="s">
        <v>360</v>
      </c>
      <c r="G2796" s="8" t="s">
        <v>325</v>
      </c>
    </row>
    <row r="2797" spans="1:8" ht="24.95" customHeight="1" x14ac:dyDescent="0.3">
      <c r="A2797" s="58"/>
      <c r="B2797" s="49"/>
      <c r="C2797" s="50"/>
      <c r="D2797" s="108"/>
      <c r="E2797" s="3"/>
      <c r="F2797" s="144"/>
      <c r="G2797" s="8" t="s">
        <v>325</v>
      </c>
    </row>
    <row r="2798" spans="1:8" ht="24.95" customHeight="1" x14ac:dyDescent="0.3">
      <c r="A2798" s="58"/>
      <c r="B2798" s="49"/>
      <c r="C2798" s="50"/>
      <c r="D2798" s="108"/>
      <c r="E2798" s="3"/>
      <c r="F2798" s="144"/>
      <c r="G2798" s="8" t="s">
        <v>325</v>
      </c>
    </row>
    <row r="2799" spans="1:8" ht="24.95" customHeight="1" x14ac:dyDescent="0.3">
      <c r="A2799" s="58"/>
      <c r="B2799" s="49"/>
      <c r="C2799" s="50"/>
      <c r="D2799" s="108"/>
      <c r="E2799" s="3"/>
      <c r="F2799" s="144"/>
      <c r="G2799" s="8" t="s">
        <v>325</v>
      </c>
    </row>
    <row r="2800" spans="1:8" ht="24.95" customHeight="1" x14ac:dyDescent="0.3">
      <c r="A2800" s="58"/>
      <c r="B2800" s="49"/>
      <c r="C2800" s="50"/>
      <c r="D2800" s="108"/>
      <c r="E2800" s="3"/>
      <c r="F2800" s="144"/>
      <c r="G2800" s="8" t="s">
        <v>325</v>
      </c>
    </row>
    <row r="2801" spans="1:7" ht="24.95" customHeight="1" x14ac:dyDescent="0.3">
      <c r="A2801" s="58"/>
      <c r="B2801" s="49"/>
      <c r="C2801" s="50"/>
      <c r="D2801" s="108"/>
      <c r="E2801" s="3"/>
      <c r="F2801" s="144"/>
      <c r="G2801" s="8" t="s">
        <v>325</v>
      </c>
    </row>
    <row r="2802" spans="1:7" ht="24.95" customHeight="1" x14ac:dyDescent="0.3">
      <c r="A2802" s="58"/>
      <c r="B2802" s="49"/>
      <c r="C2802" s="50"/>
      <c r="D2802" s="108"/>
      <c r="E2802" s="3"/>
      <c r="F2802" s="144"/>
      <c r="G2802" s="8" t="s">
        <v>325</v>
      </c>
    </row>
    <row r="2803" spans="1:7" ht="24.95" customHeight="1" x14ac:dyDescent="0.3">
      <c r="A2803" s="58"/>
      <c r="B2803" s="49"/>
      <c r="C2803" s="50"/>
      <c r="D2803" s="108"/>
      <c r="E2803" s="3"/>
      <c r="F2803" s="144"/>
      <c r="G2803" s="8" t="s">
        <v>325</v>
      </c>
    </row>
    <row r="2804" spans="1:7" ht="24.95" customHeight="1" x14ac:dyDescent="0.3">
      <c r="A2804" s="58"/>
      <c r="B2804" s="49"/>
      <c r="C2804" s="50"/>
      <c r="D2804" s="108"/>
      <c r="E2804" s="3"/>
      <c r="F2804" s="144"/>
      <c r="G2804" s="8" t="s">
        <v>325</v>
      </c>
    </row>
    <row r="2805" spans="1:7" ht="24.95" customHeight="1" x14ac:dyDescent="0.3">
      <c r="A2805" s="58"/>
      <c r="B2805" s="49"/>
      <c r="C2805" s="50"/>
      <c r="D2805" s="108"/>
      <c r="E2805" s="3"/>
      <c r="F2805" s="144"/>
      <c r="G2805" s="8" t="s">
        <v>325</v>
      </c>
    </row>
    <row r="2806" spans="1:7" ht="24.95" customHeight="1" x14ac:dyDescent="0.3">
      <c r="A2806" s="58"/>
      <c r="B2806" s="49"/>
      <c r="C2806" s="50"/>
      <c r="D2806" s="108"/>
      <c r="E2806" s="3"/>
      <c r="F2806" s="145"/>
      <c r="G2806" s="8" t="s">
        <v>325</v>
      </c>
    </row>
    <row r="2807" spans="1:7" ht="24.95" customHeight="1" x14ac:dyDescent="0.3">
      <c r="A2807" s="58"/>
      <c r="B2807" s="49"/>
      <c r="C2807" s="50"/>
      <c r="D2807" s="108"/>
      <c r="E2807" s="3"/>
    </row>
    <row r="2808" spans="1:7" ht="24.95" customHeight="1" x14ac:dyDescent="0.3">
      <c r="A2808" s="58"/>
      <c r="B2808" s="49"/>
      <c r="C2808" s="50"/>
      <c r="D2808" s="108"/>
      <c r="E2808" s="3"/>
    </row>
    <row r="2809" spans="1:7" ht="24.95" customHeight="1" x14ac:dyDescent="0.3">
      <c r="A2809" s="58"/>
      <c r="B2809" s="49"/>
      <c r="C2809" s="50"/>
      <c r="D2809" s="108"/>
      <c r="E2809" s="3"/>
    </row>
    <row r="2810" spans="1:7" ht="24.95" customHeight="1" x14ac:dyDescent="0.3">
      <c r="A2810" s="58"/>
      <c r="B2810" s="49"/>
      <c r="C2810" s="50"/>
      <c r="D2810" s="108"/>
      <c r="E2810" s="3"/>
    </row>
    <row r="2811" spans="1:7" ht="24.95" customHeight="1" x14ac:dyDescent="0.3">
      <c r="A2811" s="58"/>
      <c r="B2811" s="49"/>
      <c r="C2811" s="50"/>
      <c r="D2811" s="108"/>
      <c r="E2811" s="3"/>
    </row>
    <row r="2812" spans="1:7" ht="24.95" customHeight="1" x14ac:dyDescent="0.3">
      <c r="A2812" s="58"/>
      <c r="B2812" s="49"/>
      <c r="C2812" s="50"/>
      <c r="D2812" s="108"/>
      <c r="E2812" s="3"/>
    </row>
    <row r="2813" spans="1:7" ht="24.95" customHeight="1" x14ac:dyDescent="0.3">
      <c r="A2813" s="58"/>
      <c r="B2813" s="49"/>
      <c r="C2813" s="50"/>
      <c r="D2813" s="108"/>
      <c r="E2813" s="3"/>
    </row>
    <row r="2814" spans="1:7" ht="24.95" customHeight="1" x14ac:dyDescent="0.3">
      <c r="A2814" s="58"/>
      <c r="B2814" s="49"/>
      <c r="C2814" s="50"/>
      <c r="D2814" s="108"/>
      <c r="E2814" s="3"/>
    </row>
    <row r="2815" spans="1:7" ht="24.95" customHeight="1" x14ac:dyDescent="0.3">
      <c r="A2815" s="58"/>
      <c r="B2815" s="49"/>
      <c r="C2815" s="50"/>
      <c r="D2815" s="108"/>
      <c r="E2815" s="3"/>
    </row>
    <row r="2816" spans="1:7" ht="24.95" customHeight="1" x14ac:dyDescent="0.3">
      <c r="A2816" s="58"/>
      <c r="B2816" s="49"/>
      <c r="C2816" s="50"/>
      <c r="D2816" s="108"/>
      <c r="E2816" s="3"/>
    </row>
    <row r="2817" spans="1:8" ht="24.95" customHeight="1" x14ac:dyDescent="0.3">
      <c r="A2817" s="59"/>
      <c r="B2817" s="52"/>
      <c r="C2817" s="53"/>
      <c r="D2817" s="109"/>
      <c r="E2817" s="3"/>
      <c r="F2817" s="94"/>
      <c r="G2817" s="1"/>
      <c r="H2817" s="1"/>
    </row>
    <row r="2818" spans="1:8" ht="24.95" customHeight="1" x14ac:dyDescent="0.3">
      <c r="E2818" s="3"/>
      <c r="F2818" s="95"/>
    </row>
    <row r="2819" spans="1:8" ht="24.95" customHeight="1" x14ac:dyDescent="0.2">
      <c r="A2819" s="57" t="s">
        <v>176</v>
      </c>
      <c r="B2819" s="45" t="s">
        <v>177</v>
      </c>
      <c r="C2819" s="45" t="s">
        <v>178</v>
      </c>
      <c r="D2819" s="110" t="s">
        <v>306</v>
      </c>
      <c r="E2819" s="3"/>
      <c r="F2819" s="95" t="s">
        <v>409</v>
      </c>
      <c r="H2819" s="7"/>
    </row>
    <row r="2820" spans="1:8" ht="24.95" customHeight="1" x14ac:dyDescent="0.3">
      <c r="A2820" s="58"/>
      <c r="B2820" s="47"/>
      <c r="C2820" s="48"/>
      <c r="D2820" s="108"/>
      <c r="E2820" s="3"/>
      <c r="F2820" s="90" t="s">
        <v>170</v>
      </c>
      <c r="G2820" s="7"/>
      <c r="H2820" s="8"/>
    </row>
    <row r="2821" spans="1:8" ht="24.95" customHeight="1" x14ac:dyDescent="0.3">
      <c r="A2821" s="58"/>
      <c r="B2821" s="47"/>
      <c r="C2821" s="48"/>
      <c r="D2821" s="108"/>
      <c r="E2821" s="3"/>
      <c r="F2821" s="91" t="s">
        <v>327</v>
      </c>
      <c r="G2821" s="83" t="s">
        <v>332</v>
      </c>
      <c r="H2821" s="6"/>
    </row>
    <row r="2822" spans="1:8" ht="24.95" customHeight="1" x14ac:dyDescent="0.3">
      <c r="A2822" s="58"/>
      <c r="B2822" s="47"/>
      <c r="C2822" s="48"/>
      <c r="D2822" s="108"/>
      <c r="E2822" s="3"/>
      <c r="F2822" s="90" t="s">
        <v>331</v>
      </c>
      <c r="G2822" s="7"/>
    </row>
    <row r="2823" spans="1:8" ht="24.95" customHeight="1" x14ac:dyDescent="0.3">
      <c r="A2823" s="58"/>
      <c r="B2823" s="47"/>
      <c r="C2823" s="48"/>
      <c r="D2823" s="108"/>
      <c r="E2823" s="3"/>
      <c r="F2823" s="92"/>
      <c r="G2823" s="61"/>
    </row>
    <row r="2824" spans="1:8" ht="24.95" customHeight="1" x14ac:dyDescent="0.3">
      <c r="A2824" s="58"/>
      <c r="B2824" s="47"/>
      <c r="C2824" s="48"/>
      <c r="D2824" s="108"/>
      <c r="E2824" s="3"/>
      <c r="F2824" s="90" t="s">
        <v>333</v>
      </c>
      <c r="G2824" s="7" t="s">
        <v>325</v>
      </c>
    </row>
    <row r="2825" spans="1:8" ht="24.95" customHeight="1" x14ac:dyDescent="0.3">
      <c r="A2825" s="58"/>
      <c r="B2825" s="49"/>
      <c r="C2825" s="50"/>
      <c r="D2825" s="108"/>
      <c r="E2825" s="3"/>
    </row>
    <row r="2826" spans="1:8" ht="24.95" customHeight="1" x14ac:dyDescent="0.3">
      <c r="A2826" s="58"/>
      <c r="B2826" s="49"/>
      <c r="C2826" s="50"/>
      <c r="D2826" s="108"/>
      <c r="E2826" s="3"/>
      <c r="F2826" s="93" t="s">
        <v>328</v>
      </c>
    </row>
    <row r="2827" spans="1:8" ht="24.95" customHeight="1" x14ac:dyDescent="0.3">
      <c r="A2827" s="58"/>
      <c r="B2827" s="49"/>
      <c r="C2827" s="50"/>
      <c r="D2827" s="108"/>
      <c r="E2827" s="3"/>
      <c r="F2827" s="90" t="s">
        <v>358</v>
      </c>
      <c r="G2827" s="7" t="s">
        <v>325</v>
      </c>
    </row>
    <row r="2828" spans="1:8" ht="24.95" customHeight="1" x14ac:dyDescent="0.3">
      <c r="A2828" s="58"/>
      <c r="B2828" s="49"/>
      <c r="C2828" s="50"/>
      <c r="D2828" s="108"/>
      <c r="E2828" s="3"/>
      <c r="F2828" s="90" t="s">
        <v>359</v>
      </c>
      <c r="G2828" s="7" t="s">
        <v>325</v>
      </c>
    </row>
    <row r="2829" spans="1:8" ht="24.95" customHeight="1" x14ac:dyDescent="0.3">
      <c r="A2829" s="58"/>
      <c r="B2829" s="49"/>
      <c r="C2829" s="50"/>
      <c r="D2829" s="108"/>
      <c r="E2829" s="3"/>
      <c r="F2829" s="143" t="s">
        <v>360</v>
      </c>
      <c r="G2829" s="8" t="s">
        <v>325</v>
      </c>
    </row>
    <row r="2830" spans="1:8" ht="24.95" customHeight="1" x14ac:dyDescent="0.3">
      <c r="A2830" s="58"/>
      <c r="B2830" s="49"/>
      <c r="C2830" s="50"/>
      <c r="D2830" s="108"/>
      <c r="E2830" s="3"/>
      <c r="F2830" s="144"/>
      <c r="G2830" s="8" t="s">
        <v>325</v>
      </c>
    </row>
    <row r="2831" spans="1:8" ht="24.95" customHeight="1" x14ac:dyDescent="0.3">
      <c r="A2831" s="58"/>
      <c r="B2831" s="49"/>
      <c r="C2831" s="50"/>
      <c r="D2831" s="108"/>
      <c r="E2831" s="3"/>
      <c r="F2831" s="144"/>
      <c r="G2831" s="8" t="s">
        <v>325</v>
      </c>
    </row>
    <row r="2832" spans="1:8" ht="24.95" customHeight="1" x14ac:dyDescent="0.3">
      <c r="A2832" s="58"/>
      <c r="B2832" s="49"/>
      <c r="C2832" s="50"/>
      <c r="D2832" s="108"/>
      <c r="E2832" s="3"/>
      <c r="F2832" s="144"/>
      <c r="G2832" s="8" t="s">
        <v>325</v>
      </c>
    </row>
    <row r="2833" spans="1:8" ht="24.95" customHeight="1" x14ac:dyDescent="0.3">
      <c r="A2833" s="58"/>
      <c r="B2833" s="49"/>
      <c r="C2833" s="50"/>
      <c r="D2833" s="108"/>
      <c r="E2833" s="3"/>
      <c r="F2833" s="144"/>
      <c r="G2833" s="8" t="s">
        <v>325</v>
      </c>
    </row>
    <row r="2834" spans="1:8" ht="24.95" customHeight="1" x14ac:dyDescent="0.3">
      <c r="A2834" s="58"/>
      <c r="B2834" s="49"/>
      <c r="C2834" s="50"/>
      <c r="D2834" s="108"/>
      <c r="E2834" s="3"/>
      <c r="F2834" s="144"/>
      <c r="G2834" s="8" t="s">
        <v>325</v>
      </c>
    </row>
    <row r="2835" spans="1:8" ht="24.95" customHeight="1" x14ac:dyDescent="0.3">
      <c r="A2835" s="58"/>
      <c r="B2835" s="49"/>
      <c r="C2835" s="50"/>
      <c r="D2835" s="108"/>
      <c r="E2835" s="3"/>
      <c r="F2835" s="144"/>
      <c r="G2835" s="8" t="s">
        <v>325</v>
      </c>
    </row>
    <row r="2836" spans="1:8" ht="24.95" customHeight="1" x14ac:dyDescent="0.3">
      <c r="A2836" s="58"/>
      <c r="B2836" s="49"/>
      <c r="C2836" s="50"/>
      <c r="D2836" s="108"/>
      <c r="E2836" s="3"/>
      <c r="F2836" s="144"/>
      <c r="G2836" s="8" t="s">
        <v>325</v>
      </c>
    </row>
    <row r="2837" spans="1:8" ht="24.95" customHeight="1" x14ac:dyDescent="0.3">
      <c r="A2837" s="58"/>
      <c r="B2837" s="49"/>
      <c r="C2837" s="50"/>
      <c r="D2837" s="108"/>
      <c r="E2837" s="3"/>
      <c r="F2837" s="144"/>
      <c r="G2837" s="8" t="s">
        <v>325</v>
      </c>
    </row>
    <row r="2838" spans="1:8" ht="24.95" customHeight="1" x14ac:dyDescent="0.3">
      <c r="A2838" s="58"/>
      <c r="B2838" s="49"/>
      <c r="C2838" s="50"/>
      <c r="D2838" s="108"/>
      <c r="E2838" s="3"/>
      <c r="F2838" s="144"/>
      <c r="G2838" s="8" t="s">
        <v>325</v>
      </c>
    </row>
    <row r="2839" spans="1:8" ht="24.95" customHeight="1" x14ac:dyDescent="0.3">
      <c r="A2839" s="58"/>
      <c r="B2839" s="49"/>
      <c r="C2839" s="50"/>
      <c r="D2839" s="108"/>
      <c r="E2839" s="3"/>
      <c r="F2839" s="145"/>
      <c r="G2839" s="8" t="s">
        <v>325</v>
      </c>
    </row>
    <row r="2840" spans="1:8" ht="24.95" customHeight="1" x14ac:dyDescent="0.3">
      <c r="A2840" s="58"/>
      <c r="B2840" s="49"/>
      <c r="C2840" s="50"/>
      <c r="D2840" s="108"/>
      <c r="E2840" s="3"/>
    </row>
    <row r="2841" spans="1:8" ht="24.95" customHeight="1" x14ac:dyDescent="0.3">
      <c r="A2841" s="58"/>
      <c r="B2841" s="49"/>
      <c r="C2841" s="50"/>
      <c r="D2841" s="108"/>
      <c r="E2841" s="3"/>
    </row>
    <row r="2842" spans="1:8" ht="24.95" customHeight="1" x14ac:dyDescent="0.3">
      <c r="A2842" s="58"/>
      <c r="B2842" s="49"/>
      <c r="C2842" s="50"/>
      <c r="D2842" s="108"/>
      <c r="E2842" s="3"/>
    </row>
    <row r="2843" spans="1:8" ht="24.95" customHeight="1" x14ac:dyDescent="0.3">
      <c r="A2843" s="58"/>
      <c r="B2843" s="49"/>
      <c r="C2843" s="50"/>
      <c r="D2843" s="108"/>
      <c r="E2843" s="3"/>
    </row>
    <row r="2844" spans="1:8" ht="24.95" customHeight="1" x14ac:dyDescent="0.3">
      <c r="A2844" s="58"/>
      <c r="B2844" s="49"/>
      <c r="C2844" s="50"/>
      <c r="D2844" s="108"/>
      <c r="E2844" s="3"/>
    </row>
    <row r="2845" spans="1:8" ht="24.95" customHeight="1" x14ac:dyDescent="0.3">
      <c r="A2845" s="58"/>
      <c r="B2845" s="49"/>
      <c r="C2845" s="50"/>
      <c r="D2845" s="108"/>
      <c r="E2845" s="3"/>
    </row>
    <row r="2846" spans="1:8" ht="24.95" customHeight="1" x14ac:dyDescent="0.3">
      <c r="A2846" s="58"/>
      <c r="B2846" s="49"/>
      <c r="C2846" s="50"/>
      <c r="D2846" s="108"/>
      <c r="E2846" s="3"/>
    </row>
    <row r="2847" spans="1:8" ht="24.95" customHeight="1" x14ac:dyDescent="0.3">
      <c r="A2847" s="58"/>
      <c r="B2847" s="49"/>
      <c r="C2847" s="50"/>
      <c r="D2847" s="108"/>
      <c r="E2847" s="3"/>
    </row>
    <row r="2848" spans="1:8" s="1" customFormat="1" ht="24.95" customHeight="1" x14ac:dyDescent="0.3">
      <c r="A2848" s="58"/>
      <c r="B2848" s="49"/>
      <c r="C2848" s="50"/>
      <c r="D2848" s="108"/>
      <c r="E2848" s="3"/>
      <c r="F2848" s="85"/>
      <c r="G2848"/>
      <c r="H2848"/>
    </row>
    <row r="2849" spans="1:8" ht="32.25" customHeight="1" x14ac:dyDescent="0.3">
      <c r="A2849" s="58"/>
      <c r="B2849" s="49"/>
      <c r="C2849" s="50"/>
      <c r="D2849" s="108"/>
    </row>
    <row r="2850" spans="1:8" x14ac:dyDescent="0.3">
      <c r="A2850" s="59"/>
      <c r="B2850" s="52"/>
      <c r="C2850" s="53"/>
      <c r="D2850" s="109"/>
      <c r="E2850" s="2"/>
      <c r="F2850" s="94"/>
      <c r="G2850" s="1"/>
      <c r="H2850" s="1"/>
    </row>
    <row r="2851" spans="1:8" ht="24.95" customHeight="1" x14ac:dyDescent="0.3">
      <c r="E2851" s="3"/>
      <c r="F2851" s="95"/>
    </row>
    <row r="2852" spans="1:8" ht="24.95" customHeight="1" x14ac:dyDescent="0.2">
      <c r="A2852" s="57" t="s">
        <v>176</v>
      </c>
      <c r="B2852" s="45" t="s">
        <v>177</v>
      </c>
      <c r="C2852" s="45" t="s">
        <v>178</v>
      </c>
      <c r="D2852" s="110" t="s">
        <v>306</v>
      </c>
      <c r="E2852" s="3"/>
      <c r="F2852" s="95" t="s">
        <v>410</v>
      </c>
      <c r="H2852" s="7"/>
    </row>
    <row r="2853" spans="1:8" ht="24.95" customHeight="1" x14ac:dyDescent="0.3">
      <c r="A2853" s="58"/>
      <c r="B2853" s="47"/>
      <c r="C2853" s="48"/>
      <c r="D2853" s="108"/>
      <c r="E2853" s="3"/>
      <c r="F2853" s="90" t="s">
        <v>170</v>
      </c>
      <c r="G2853" s="7"/>
      <c r="H2853" s="8"/>
    </row>
    <row r="2854" spans="1:8" ht="24.95" customHeight="1" x14ac:dyDescent="0.3">
      <c r="A2854" s="58"/>
      <c r="B2854" s="47"/>
      <c r="C2854" s="48"/>
      <c r="D2854" s="108"/>
      <c r="E2854" s="3"/>
      <c r="F2854" s="91" t="s">
        <v>327</v>
      </c>
      <c r="G2854" s="83" t="s">
        <v>332</v>
      </c>
      <c r="H2854" s="6"/>
    </row>
    <row r="2855" spans="1:8" ht="24.95" customHeight="1" x14ac:dyDescent="0.3">
      <c r="A2855" s="58"/>
      <c r="B2855" s="47"/>
      <c r="C2855" s="48"/>
      <c r="D2855" s="108"/>
      <c r="E2855" s="3"/>
      <c r="F2855" s="90" t="s">
        <v>331</v>
      </c>
      <c r="G2855" s="7"/>
    </row>
    <row r="2856" spans="1:8" ht="24.95" customHeight="1" x14ac:dyDescent="0.3">
      <c r="A2856" s="58"/>
      <c r="B2856" s="47"/>
      <c r="C2856" s="48"/>
      <c r="D2856" s="108"/>
      <c r="E2856" s="3"/>
      <c r="F2856" s="92"/>
      <c r="G2856" s="61"/>
    </row>
    <row r="2857" spans="1:8" ht="24.95" customHeight="1" x14ac:dyDescent="0.3">
      <c r="A2857" s="58"/>
      <c r="B2857" s="47"/>
      <c r="C2857" s="48"/>
      <c r="D2857" s="108"/>
      <c r="E2857" s="3"/>
      <c r="F2857" s="90" t="s">
        <v>333</v>
      </c>
      <c r="G2857" s="7" t="s">
        <v>325</v>
      </c>
    </row>
    <row r="2858" spans="1:8" ht="24.95" customHeight="1" x14ac:dyDescent="0.3">
      <c r="A2858" s="58"/>
      <c r="B2858" s="49"/>
      <c r="C2858" s="50"/>
      <c r="D2858" s="108"/>
      <c r="E2858" s="3"/>
    </row>
    <row r="2859" spans="1:8" ht="24.95" customHeight="1" x14ac:dyDescent="0.3">
      <c r="A2859" s="58"/>
      <c r="B2859" s="49"/>
      <c r="C2859" s="50"/>
      <c r="D2859" s="108"/>
      <c r="E2859" s="3"/>
      <c r="F2859" s="93" t="s">
        <v>328</v>
      </c>
    </row>
    <row r="2860" spans="1:8" ht="24.95" customHeight="1" x14ac:dyDescent="0.3">
      <c r="A2860" s="58"/>
      <c r="B2860" s="49"/>
      <c r="C2860" s="50"/>
      <c r="D2860" s="108"/>
      <c r="E2860" s="3"/>
      <c r="F2860" s="90" t="s">
        <v>358</v>
      </c>
      <c r="G2860" s="7" t="s">
        <v>325</v>
      </c>
    </row>
    <row r="2861" spans="1:8" ht="24.95" customHeight="1" x14ac:dyDescent="0.3">
      <c r="A2861" s="58"/>
      <c r="B2861" s="49"/>
      <c r="C2861" s="50"/>
      <c r="D2861" s="108"/>
      <c r="E2861" s="3"/>
      <c r="F2861" s="90" t="s">
        <v>359</v>
      </c>
      <c r="G2861" s="7" t="s">
        <v>325</v>
      </c>
    </row>
    <row r="2862" spans="1:8" ht="24.95" customHeight="1" x14ac:dyDescent="0.3">
      <c r="A2862" s="58"/>
      <c r="B2862" s="49"/>
      <c r="C2862" s="50"/>
      <c r="D2862" s="108"/>
      <c r="E2862" s="3"/>
      <c r="F2862" s="143" t="s">
        <v>360</v>
      </c>
      <c r="G2862" s="8" t="s">
        <v>325</v>
      </c>
    </row>
    <row r="2863" spans="1:8" ht="24.95" customHeight="1" x14ac:dyDescent="0.3">
      <c r="A2863" s="58"/>
      <c r="B2863" s="49"/>
      <c r="C2863" s="50"/>
      <c r="D2863" s="108"/>
      <c r="E2863" s="3"/>
      <c r="F2863" s="144"/>
      <c r="G2863" s="8" t="s">
        <v>325</v>
      </c>
    </row>
    <row r="2864" spans="1:8" ht="24.95" customHeight="1" x14ac:dyDescent="0.3">
      <c r="A2864" s="58"/>
      <c r="B2864" s="49"/>
      <c r="C2864" s="50"/>
      <c r="D2864" s="108"/>
      <c r="E2864" s="3"/>
      <c r="F2864" s="144"/>
      <c r="G2864" s="8" t="s">
        <v>325</v>
      </c>
    </row>
    <row r="2865" spans="1:7" ht="24.95" customHeight="1" x14ac:dyDescent="0.3">
      <c r="A2865" s="58"/>
      <c r="B2865" s="49"/>
      <c r="C2865" s="50"/>
      <c r="D2865" s="108"/>
      <c r="E2865" s="3"/>
      <c r="F2865" s="144"/>
      <c r="G2865" s="8" t="s">
        <v>325</v>
      </c>
    </row>
    <row r="2866" spans="1:7" ht="24.95" customHeight="1" x14ac:dyDescent="0.3">
      <c r="A2866" s="58"/>
      <c r="B2866" s="49"/>
      <c r="C2866" s="50"/>
      <c r="D2866" s="108"/>
      <c r="E2866" s="3"/>
      <c r="F2866" s="144"/>
      <c r="G2866" s="8" t="s">
        <v>325</v>
      </c>
    </row>
    <row r="2867" spans="1:7" ht="24.95" customHeight="1" x14ac:dyDescent="0.3">
      <c r="A2867" s="58"/>
      <c r="B2867" s="49"/>
      <c r="C2867" s="50"/>
      <c r="D2867" s="108"/>
      <c r="E2867" s="3"/>
      <c r="F2867" s="144"/>
      <c r="G2867" s="8" t="s">
        <v>325</v>
      </c>
    </row>
    <row r="2868" spans="1:7" ht="24.95" customHeight="1" x14ac:dyDescent="0.3">
      <c r="A2868" s="58"/>
      <c r="B2868" s="49"/>
      <c r="C2868" s="50"/>
      <c r="D2868" s="108"/>
      <c r="E2868" s="3"/>
      <c r="F2868" s="144"/>
      <c r="G2868" s="8" t="s">
        <v>325</v>
      </c>
    </row>
    <row r="2869" spans="1:7" ht="24.95" customHeight="1" x14ac:dyDescent="0.3">
      <c r="A2869" s="58"/>
      <c r="B2869" s="49"/>
      <c r="C2869" s="50"/>
      <c r="D2869" s="108"/>
      <c r="E2869" s="3"/>
      <c r="F2869" s="144"/>
      <c r="G2869" s="8" t="s">
        <v>325</v>
      </c>
    </row>
    <row r="2870" spans="1:7" ht="24.95" customHeight="1" x14ac:dyDescent="0.3">
      <c r="A2870" s="58"/>
      <c r="B2870" s="49"/>
      <c r="C2870" s="50"/>
      <c r="D2870" s="108"/>
      <c r="E2870" s="3"/>
      <c r="F2870" s="144"/>
      <c r="G2870" s="8" t="s">
        <v>325</v>
      </c>
    </row>
    <row r="2871" spans="1:7" ht="24.95" customHeight="1" x14ac:dyDescent="0.3">
      <c r="A2871" s="58"/>
      <c r="B2871" s="49"/>
      <c r="C2871" s="50"/>
      <c r="D2871" s="108"/>
      <c r="E2871" s="3"/>
      <c r="F2871" s="144"/>
      <c r="G2871" s="8" t="s">
        <v>325</v>
      </c>
    </row>
    <row r="2872" spans="1:7" ht="24.95" customHeight="1" x14ac:dyDescent="0.3">
      <c r="A2872" s="58"/>
      <c r="B2872" s="49"/>
      <c r="C2872" s="50"/>
      <c r="D2872" s="108"/>
      <c r="E2872" s="3"/>
      <c r="F2872" s="145"/>
      <c r="G2872" s="8" t="s">
        <v>325</v>
      </c>
    </row>
    <row r="2873" spans="1:7" ht="24.95" customHeight="1" x14ac:dyDescent="0.3">
      <c r="A2873" s="58"/>
      <c r="B2873" s="49"/>
      <c r="C2873" s="50"/>
      <c r="D2873" s="108"/>
      <c r="E2873" s="3"/>
    </row>
    <row r="2874" spans="1:7" ht="24.95" customHeight="1" x14ac:dyDescent="0.3">
      <c r="A2874" s="58"/>
      <c r="B2874" s="49"/>
      <c r="C2874" s="50"/>
      <c r="D2874" s="108"/>
      <c r="E2874" s="3"/>
    </row>
    <row r="2875" spans="1:7" ht="24.95" customHeight="1" x14ac:dyDescent="0.3">
      <c r="A2875" s="58"/>
      <c r="B2875" s="49"/>
      <c r="C2875" s="50"/>
      <c r="D2875" s="108"/>
      <c r="E2875" s="3"/>
    </row>
    <row r="2876" spans="1:7" ht="24.95" customHeight="1" x14ac:dyDescent="0.3">
      <c r="A2876" s="58"/>
      <c r="B2876" s="49"/>
      <c r="C2876" s="50"/>
      <c r="D2876" s="108"/>
      <c r="E2876" s="3"/>
    </row>
    <row r="2877" spans="1:7" ht="24.95" customHeight="1" x14ac:dyDescent="0.3">
      <c r="A2877" s="58"/>
      <c r="B2877" s="49"/>
      <c r="C2877" s="50"/>
      <c r="D2877" s="108"/>
      <c r="E2877" s="3"/>
    </row>
    <row r="2878" spans="1:7" ht="24.95" customHeight="1" x14ac:dyDescent="0.3">
      <c r="A2878" s="58"/>
      <c r="B2878" s="49"/>
      <c r="C2878" s="50"/>
      <c r="D2878" s="108"/>
      <c r="E2878" s="3"/>
    </row>
    <row r="2879" spans="1:7" ht="24.95" customHeight="1" x14ac:dyDescent="0.3">
      <c r="A2879" s="58"/>
      <c r="B2879" s="49"/>
      <c r="C2879" s="50"/>
      <c r="D2879" s="108"/>
      <c r="E2879" s="3"/>
    </row>
    <row r="2880" spans="1:7" ht="24.95" customHeight="1" x14ac:dyDescent="0.3">
      <c r="A2880" s="58"/>
      <c r="B2880" s="49"/>
      <c r="C2880" s="50"/>
      <c r="D2880" s="108"/>
      <c r="E2880" s="3"/>
    </row>
    <row r="2881" spans="1:8" s="1" customFormat="1" ht="24.95" customHeight="1" x14ac:dyDescent="0.3">
      <c r="A2881" s="58"/>
      <c r="B2881" s="49"/>
      <c r="C2881" s="50"/>
      <c r="D2881" s="108"/>
      <c r="E2881" s="3"/>
      <c r="F2881" s="85"/>
      <c r="G2881"/>
      <c r="H2881"/>
    </row>
    <row r="2882" spans="1:8" ht="28.5" customHeight="1" x14ac:dyDescent="0.3">
      <c r="A2882" s="58"/>
      <c r="B2882" s="49"/>
      <c r="C2882" s="50"/>
      <c r="D2882" s="108"/>
    </row>
    <row r="2883" spans="1:8" x14ac:dyDescent="0.3">
      <c r="A2883" s="59"/>
      <c r="B2883" s="52"/>
      <c r="C2883" s="53"/>
      <c r="D2883" s="109"/>
      <c r="E2883" s="2"/>
      <c r="F2883" s="94"/>
      <c r="G2883" s="1"/>
      <c r="H2883" s="1"/>
    </row>
    <row r="2884" spans="1:8" ht="24.95" customHeight="1" x14ac:dyDescent="0.3">
      <c r="E2884" s="3"/>
      <c r="F2884" s="95"/>
    </row>
    <row r="2885" spans="1:8" ht="24.95" customHeight="1" x14ac:dyDescent="0.2">
      <c r="A2885" s="57" t="s">
        <v>176</v>
      </c>
      <c r="B2885" s="45" t="s">
        <v>177</v>
      </c>
      <c r="C2885" s="45" t="s">
        <v>178</v>
      </c>
      <c r="D2885" s="110" t="s">
        <v>306</v>
      </c>
      <c r="E2885" s="3"/>
      <c r="F2885" s="95" t="s">
        <v>411</v>
      </c>
      <c r="H2885" s="7"/>
    </row>
    <row r="2886" spans="1:8" ht="24.95" customHeight="1" x14ac:dyDescent="0.3">
      <c r="A2886" s="58"/>
      <c r="B2886" s="47"/>
      <c r="C2886" s="48"/>
      <c r="D2886" s="108"/>
      <c r="E2886" s="3"/>
      <c r="F2886" s="90" t="s">
        <v>170</v>
      </c>
      <c r="G2886" s="7"/>
      <c r="H2886" s="8"/>
    </row>
    <row r="2887" spans="1:8" ht="24.95" customHeight="1" x14ac:dyDescent="0.3">
      <c r="A2887" s="58"/>
      <c r="B2887" s="47"/>
      <c r="C2887" s="48"/>
      <c r="D2887" s="108"/>
      <c r="E2887" s="3"/>
      <c r="F2887" s="91" t="s">
        <v>327</v>
      </c>
      <c r="G2887" s="83" t="s">
        <v>332</v>
      </c>
      <c r="H2887" s="6"/>
    </row>
    <row r="2888" spans="1:8" ht="24.95" customHeight="1" x14ac:dyDescent="0.3">
      <c r="A2888" s="58"/>
      <c r="B2888" s="47"/>
      <c r="C2888" s="48"/>
      <c r="D2888" s="108"/>
      <c r="E2888" s="3"/>
      <c r="F2888" s="90" t="s">
        <v>331</v>
      </c>
      <c r="G2888" s="7"/>
    </row>
    <row r="2889" spans="1:8" ht="24.95" customHeight="1" x14ac:dyDescent="0.3">
      <c r="A2889" s="58"/>
      <c r="B2889" s="47"/>
      <c r="C2889" s="48"/>
      <c r="D2889" s="108"/>
      <c r="E2889" s="3"/>
      <c r="F2889" s="92"/>
      <c r="G2889" s="61"/>
    </row>
    <row r="2890" spans="1:8" ht="24.95" customHeight="1" x14ac:dyDescent="0.3">
      <c r="A2890" s="58"/>
      <c r="B2890" s="47"/>
      <c r="C2890" s="48"/>
      <c r="D2890" s="108"/>
      <c r="E2890" s="3"/>
      <c r="F2890" s="90" t="s">
        <v>333</v>
      </c>
      <c r="G2890" s="7" t="s">
        <v>325</v>
      </c>
    </row>
    <row r="2891" spans="1:8" ht="24.95" customHeight="1" x14ac:dyDescent="0.3">
      <c r="A2891" s="58"/>
      <c r="B2891" s="49"/>
      <c r="C2891" s="50"/>
      <c r="D2891" s="108"/>
      <c r="E2891" s="3"/>
    </row>
    <row r="2892" spans="1:8" ht="24.95" customHeight="1" x14ac:dyDescent="0.3">
      <c r="A2892" s="58"/>
      <c r="B2892" s="49"/>
      <c r="C2892" s="50"/>
      <c r="D2892" s="108"/>
      <c r="E2892" s="3"/>
      <c r="F2892" s="93" t="s">
        <v>328</v>
      </c>
    </row>
    <row r="2893" spans="1:8" ht="24.95" customHeight="1" x14ac:dyDescent="0.3">
      <c r="A2893" s="58"/>
      <c r="B2893" s="49"/>
      <c r="C2893" s="50"/>
      <c r="D2893" s="108"/>
      <c r="E2893" s="3"/>
      <c r="F2893" s="90" t="s">
        <v>358</v>
      </c>
      <c r="G2893" s="7" t="s">
        <v>325</v>
      </c>
    </row>
    <row r="2894" spans="1:8" ht="24.95" customHeight="1" x14ac:dyDescent="0.3">
      <c r="A2894" s="58"/>
      <c r="B2894" s="49"/>
      <c r="C2894" s="50"/>
      <c r="D2894" s="108"/>
      <c r="E2894" s="3"/>
      <c r="F2894" s="90" t="s">
        <v>359</v>
      </c>
      <c r="G2894" s="7" t="s">
        <v>325</v>
      </c>
    </row>
    <row r="2895" spans="1:8" ht="24.95" customHeight="1" x14ac:dyDescent="0.3">
      <c r="A2895" s="58"/>
      <c r="B2895" s="49"/>
      <c r="C2895" s="50"/>
      <c r="D2895" s="108"/>
      <c r="E2895" s="3"/>
      <c r="F2895" s="143" t="s">
        <v>360</v>
      </c>
      <c r="G2895" s="8" t="s">
        <v>325</v>
      </c>
    </row>
    <row r="2896" spans="1:8" ht="24.95" customHeight="1" x14ac:dyDescent="0.3">
      <c r="A2896" s="58"/>
      <c r="B2896" s="49"/>
      <c r="C2896" s="50"/>
      <c r="D2896" s="108"/>
      <c r="E2896" s="3"/>
      <c r="F2896" s="144"/>
      <c r="G2896" s="8" t="s">
        <v>325</v>
      </c>
    </row>
    <row r="2897" spans="1:7" ht="24.95" customHeight="1" x14ac:dyDescent="0.3">
      <c r="A2897" s="58"/>
      <c r="B2897" s="49"/>
      <c r="C2897" s="50"/>
      <c r="D2897" s="108"/>
      <c r="E2897" s="3"/>
      <c r="F2897" s="144"/>
      <c r="G2897" s="8" t="s">
        <v>325</v>
      </c>
    </row>
    <row r="2898" spans="1:7" ht="24.95" customHeight="1" x14ac:dyDescent="0.3">
      <c r="A2898" s="58"/>
      <c r="B2898" s="49"/>
      <c r="C2898" s="50"/>
      <c r="D2898" s="108"/>
      <c r="E2898" s="3"/>
      <c r="F2898" s="144"/>
      <c r="G2898" s="8" t="s">
        <v>325</v>
      </c>
    </row>
    <row r="2899" spans="1:7" ht="24.95" customHeight="1" x14ac:dyDescent="0.3">
      <c r="A2899" s="58"/>
      <c r="B2899" s="49"/>
      <c r="C2899" s="50"/>
      <c r="D2899" s="108"/>
      <c r="E2899" s="3"/>
      <c r="F2899" s="144"/>
      <c r="G2899" s="8" t="s">
        <v>325</v>
      </c>
    </row>
    <row r="2900" spans="1:7" ht="24.95" customHeight="1" x14ac:dyDescent="0.3">
      <c r="A2900" s="58"/>
      <c r="B2900" s="49"/>
      <c r="C2900" s="50"/>
      <c r="D2900" s="108"/>
      <c r="E2900" s="3"/>
      <c r="F2900" s="144"/>
      <c r="G2900" s="8" t="s">
        <v>325</v>
      </c>
    </row>
    <row r="2901" spans="1:7" ht="24.95" customHeight="1" x14ac:dyDescent="0.3">
      <c r="A2901" s="58"/>
      <c r="B2901" s="49"/>
      <c r="C2901" s="50"/>
      <c r="D2901" s="108"/>
      <c r="E2901" s="3"/>
      <c r="F2901" s="144"/>
      <c r="G2901" s="8" t="s">
        <v>325</v>
      </c>
    </row>
    <row r="2902" spans="1:7" ht="24.95" customHeight="1" x14ac:dyDescent="0.3">
      <c r="A2902" s="58"/>
      <c r="B2902" s="49"/>
      <c r="C2902" s="50"/>
      <c r="D2902" s="108"/>
      <c r="E2902" s="3"/>
      <c r="F2902" s="144"/>
      <c r="G2902" s="8" t="s">
        <v>325</v>
      </c>
    </row>
    <row r="2903" spans="1:7" ht="24.95" customHeight="1" x14ac:dyDescent="0.3">
      <c r="A2903" s="58"/>
      <c r="B2903" s="49"/>
      <c r="C2903" s="50"/>
      <c r="D2903" s="108"/>
      <c r="E2903" s="3"/>
      <c r="F2903" s="144"/>
      <c r="G2903" s="8" t="s">
        <v>325</v>
      </c>
    </row>
    <row r="2904" spans="1:7" ht="24.95" customHeight="1" x14ac:dyDescent="0.3">
      <c r="A2904" s="58"/>
      <c r="B2904" s="49"/>
      <c r="C2904" s="50"/>
      <c r="D2904" s="108"/>
      <c r="E2904" s="3"/>
      <c r="F2904" s="144"/>
      <c r="G2904" s="8" t="s">
        <v>325</v>
      </c>
    </row>
    <row r="2905" spans="1:7" ht="24.95" customHeight="1" x14ac:dyDescent="0.3">
      <c r="A2905" s="58"/>
      <c r="B2905" s="49"/>
      <c r="C2905" s="50"/>
      <c r="D2905" s="108"/>
      <c r="E2905" s="3"/>
      <c r="F2905" s="145"/>
      <c r="G2905" s="8" t="s">
        <v>325</v>
      </c>
    </row>
    <row r="2906" spans="1:7" ht="24.95" customHeight="1" x14ac:dyDescent="0.3">
      <c r="A2906" s="58"/>
      <c r="B2906" s="49"/>
      <c r="C2906" s="50"/>
      <c r="D2906" s="108"/>
      <c r="E2906" s="3"/>
    </row>
    <row r="2907" spans="1:7" ht="24.95" customHeight="1" x14ac:dyDescent="0.3">
      <c r="A2907" s="58"/>
      <c r="B2907" s="49"/>
      <c r="C2907" s="50"/>
      <c r="D2907" s="108"/>
      <c r="E2907" s="3"/>
    </row>
    <row r="2908" spans="1:7" ht="24.95" customHeight="1" x14ac:dyDescent="0.3">
      <c r="A2908" s="58"/>
      <c r="B2908" s="49"/>
      <c r="C2908" s="50"/>
      <c r="D2908" s="108"/>
      <c r="E2908" s="3"/>
    </row>
    <row r="2909" spans="1:7" ht="24.95" customHeight="1" x14ac:dyDescent="0.3">
      <c r="A2909" s="58"/>
      <c r="B2909" s="49"/>
      <c r="C2909" s="50"/>
      <c r="D2909" s="108"/>
      <c r="E2909" s="3"/>
    </row>
    <row r="2910" spans="1:7" ht="24.95" customHeight="1" x14ac:dyDescent="0.3">
      <c r="A2910" s="58"/>
      <c r="B2910" s="49"/>
      <c r="C2910" s="50"/>
      <c r="D2910" s="108"/>
      <c r="E2910" s="3"/>
    </row>
    <row r="2911" spans="1:7" ht="24.95" customHeight="1" x14ac:dyDescent="0.3">
      <c r="A2911" s="58"/>
      <c r="B2911" s="49"/>
      <c r="C2911" s="50"/>
      <c r="D2911" s="108"/>
      <c r="E2911" s="3"/>
    </row>
    <row r="2912" spans="1:7" ht="24.95" customHeight="1" x14ac:dyDescent="0.3">
      <c r="A2912" s="58"/>
      <c r="B2912" s="49"/>
      <c r="C2912" s="50"/>
      <c r="D2912" s="108"/>
      <c r="E2912" s="3"/>
    </row>
    <row r="2913" spans="1:8" ht="24.95" customHeight="1" x14ac:dyDescent="0.3">
      <c r="A2913" s="58"/>
      <c r="B2913" s="49"/>
      <c r="C2913" s="50"/>
      <c r="D2913" s="108"/>
      <c r="E2913" s="3"/>
    </row>
    <row r="2914" spans="1:8" s="1" customFormat="1" ht="24.95" customHeight="1" x14ac:dyDescent="0.3">
      <c r="A2914" s="58"/>
      <c r="B2914" s="49"/>
      <c r="C2914" s="50"/>
      <c r="D2914" s="108"/>
      <c r="E2914" s="3"/>
      <c r="F2914" s="85"/>
      <c r="G2914"/>
      <c r="H2914"/>
    </row>
    <row r="2915" spans="1:8" ht="32.25" customHeight="1" x14ac:dyDescent="0.3">
      <c r="A2915" s="58"/>
      <c r="B2915" s="49"/>
      <c r="C2915" s="50"/>
      <c r="D2915" s="108"/>
    </row>
    <row r="2916" spans="1:8" x14ac:dyDescent="0.3">
      <c r="A2916" s="59"/>
      <c r="B2916" s="52"/>
      <c r="C2916" s="53"/>
      <c r="D2916" s="109"/>
      <c r="E2916" s="2"/>
      <c r="F2916" s="94"/>
      <c r="G2916" s="1"/>
      <c r="H2916" s="1"/>
    </row>
    <row r="2917" spans="1:8" ht="24.95" customHeight="1" x14ac:dyDescent="0.3">
      <c r="E2917" s="3"/>
      <c r="F2917" s="95"/>
    </row>
    <row r="2918" spans="1:8" ht="24.95" customHeight="1" x14ac:dyDescent="0.2">
      <c r="A2918" s="57" t="s">
        <v>176</v>
      </c>
      <c r="B2918" s="45" t="s">
        <v>177</v>
      </c>
      <c r="C2918" s="45" t="s">
        <v>178</v>
      </c>
      <c r="D2918" s="110" t="s">
        <v>306</v>
      </c>
      <c r="E2918" s="3"/>
      <c r="F2918" s="95" t="s">
        <v>412</v>
      </c>
      <c r="H2918" s="7"/>
    </row>
    <row r="2919" spans="1:8" ht="24.95" customHeight="1" x14ac:dyDescent="0.3">
      <c r="A2919" s="58"/>
      <c r="B2919" s="47"/>
      <c r="C2919" s="48"/>
      <c r="D2919" s="108"/>
      <c r="E2919" s="3"/>
      <c r="F2919" s="90" t="s">
        <v>170</v>
      </c>
      <c r="G2919" s="7"/>
      <c r="H2919" s="8"/>
    </row>
    <row r="2920" spans="1:8" ht="24.95" customHeight="1" x14ac:dyDescent="0.3">
      <c r="A2920" s="58"/>
      <c r="B2920" s="47"/>
      <c r="C2920" s="48"/>
      <c r="D2920" s="108"/>
      <c r="E2920" s="3"/>
      <c r="F2920" s="91" t="s">
        <v>327</v>
      </c>
      <c r="G2920" s="83" t="s">
        <v>332</v>
      </c>
    </row>
    <row r="2921" spans="1:8" ht="24.95" customHeight="1" x14ac:dyDescent="0.3">
      <c r="A2921" s="58"/>
      <c r="B2921" s="47"/>
      <c r="C2921" s="48"/>
      <c r="D2921" s="108"/>
      <c r="E2921" s="3"/>
      <c r="F2921" s="90" t="s">
        <v>331</v>
      </c>
      <c r="G2921" s="7"/>
    </row>
    <row r="2922" spans="1:8" ht="24.95" customHeight="1" x14ac:dyDescent="0.3">
      <c r="A2922" s="58"/>
      <c r="B2922" s="47"/>
      <c r="C2922" s="48"/>
      <c r="D2922" s="108"/>
      <c r="E2922" s="3"/>
      <c r="F2922" s="92"/>
      <c r="G2922" s="61"/>
    </row>
    <row r="2923" spans="1:8" ht="24.95" customHeight="1" x14ac:dyDescent="0.3">
      <c r="A2923" s="58"/>
      <c r="B2923" s="47"/>
      <c r="C2923" s="48"/>
      <c r="D2923" s="108"/>
      <c r="E2923" s="3"/>
      <c r="F2923" s="90" t="s">
        <v>333</v>
      </c>
      <c r="G2923" s="7" t="s">
        <v>325</v>
      </c>
    </row>
    <row r="2924" spans="1:8" ht="24.95" customHeight="1" x14ac:dyDescent="0.3">
      <c r="A2924" s="58"/>
      <c r="B2924" s="49"/>
      <c r="C2924" s="50"/>
      <c r="D2924" s="108"/>
      <c r="E2924" s="3"/>
    </row>
    <row r="2925" spans="1:8" ht="24.95" customHeight="1" x14ac:dyDescent="0.3">
      <c r="A2925" s="58"/>
      <c r="B2925" s="49"/>
      <c r="C2925" s="50"/>
      <c r="D2925" s="108"/>
      <c r="E2925" s="3"/>
      <c r="F2925" s="93" t="s">
        <v>328</v>
      </c>
    </row>
    <row r="2926" spans="1:8" ht="24.95" customHeight="1" x14ac:dyDescent="0.3">
      <c r="A2926" s="58"/>
      <c r="B2926" s="49"/>
      <c r="C2926" s="50"/>
      <c r="D2926" s="108"/>
      <c r="E2926" s="3"/>
      <c r="F2926" s="90" t="s">
        <v>358</v>
      </c>
      <c r="G2926" s="7" t="s">
        <v>325</v>
      </c>
    </row>
    <row r="2927" spans="1:8" ht="24.95" customHeight="1" x14ac:dyDescent="0.3">
      <c r="A2927" s="58"/>
      <c r="B2927" s="49"/>
      <c r="C2927" s="50"/>
      <c r="D2927" s="108"/>
      <c r="E2927" s="3"/>
      <c r="F2927" s="90" t="s">
        <v>359</v>
      </c>
      <c r="G2927" s="7" t="s">
        <v>325</v>
      </c>
    </row>
    <row r="2928" spans="1:8" ht="24.95" customHeight="1" x14ac:dyDescent="0.3">
      <c r="A2928" s="58"/>
      <c r="B2928" s="49"/>
      <c r="C2928" s="50"/>
      <c r="D2928" s="108"/>
      <c r="E2928" s="3"/>
      <c r="F2928" s="143" t="s">
        <v>360</v>
      </c>
      <c r="G2928" s="8" t="s">
        <v>325</v>
      </c>
    </row>
    <row r="2929" spans="1:7" ht="24.95" customHeight="1" x14ac:dyDescent="0.3">
      <c r="A2929" s="58"/>
      <c r="B2929" s="49"/>
      <c r="C2929" s="50"/>
      <c r="D2929" s="108"/>
      <c r="E2929" s="3"/>
      <c r="F2929" s="144"/>
      <c r="G2929" s="8" t="s">
        <v>325</v>
      </c>
    </row>
    <row r="2930" spans="1:7" ht="24.95" customHeight="1" x14ac:dyDescent="0.3">
      <c r="A2930" s="58"/>
      <c r="B2930" s="49"/>
      <c r="C2930" s="50"/>
      <c r="D2930" s="108"/>
      <c r="E2930" s="3"/>
      <c r="F2930" s="144"/>
      <c r="G2930" s="8" t="s">
        <v>325</v>
      </c>
    </row>
    <row r="2931" spans="1:7" ht="24.95" customHeight="1" x14ac:dyDescent="0.3">
      <c r="A2931" s="58"/>
      <c r="B2931" s="49"/>
      <c r="C2931" s="50"/>
      <c r="D2931" s="108"/>
      <c r="E2931" s="3"/>
      <c r="F2931" s="144"/>
      <c r="G2931" s="8" t="s">
        <v>325</v>
      </c>
    </row>
    <row r="2932" spans="1:7" ht="24.95" customHeight="1" x14ac:dyDescent="0.3">
      <c r="A2932" s="58"/>
      <c r="B2932" s="49"/>
      <c r="C2932" s="50"/>
      <c r="D2932" s="108"/>
      <c r="E2932" s="3"/>
      <c r="F2932" s="144"/>
      <c r="G2932" s="8" t="s">
        <v>325</v>
      </c>
    </row>
    <row r="2933" spans="1:7" ht="24.95" customHeight="1" x14ac:dyDescent="0.3">
      <c r="A2933" s="58"/>
      <c r="B2933" s="49"/>
      <c r="C2933" s="50"/>
      <c r="D2933" s="108"/>
      <c r="E2933" s="3"/>
      <c r="F2933" s="144"/>
      <c r="G2933" s="8" t="s">
        <v>325</v>
      </c>
    </row>
    <row r="2934" spans="1:7" ht="24.95" customHeight="1" x14ac:dyDescent="0.3">
      <c r="A2934" s="58"/>
      <c r="B2934" s="49"/>
      <c r="C2934" s="50"/>
      <c r="D2934" s="108"/>
      <c r="E2934" s="3"/>
      <c r="F2934" s="144"/>
      <c r="G2934" s="8" t="s">
        <v>325</v>
      </c>
    </row>
    <row r="2935" spans="1:7" ht="24.95" customHeight="1" x14ac:dyDescent="0.3">
      <c r="A2935" s="58"/>
      <c r="B2935" s="49"/>
      <c r="C2935" s="50"/>
      <c r="D2935" s="108"/>
      <c r="E2935" s="3"/>
      <c r="F2935" s="144"/>
      <c r="G2935" s="8" t="s">
        <v>325</v>
      </c>
    </row>
    <row r="2936" spans="1:7" ht="24.95" customHeight="1" x14ac:dyDescent="0.3">
      <c r="A2936" s="58"/>
      <c r="B2936" s="49"/>
      <c r="C2936" s="50"/>
      <c r="D2936" s="108"/>
      <c r="E2936" s="3"/>
      <c r="F2936" s="144"/>
      <c r="G2936" s="8" t="s">
        <v>325</v>
      </c>
    </row>
    <row r="2937" spans="1:7" ht="24.95" customHeight="1" x14ac:dyDescent="0.3">
      <c r="A2937" s="58"/>
      <c r="B2937" s="49"/>
      <c r="C2937" s="50"/>
      <c r="D2937" s="108"/>
      <c r="E2937" s="3"/>
      <c r="F2937" s="144"/>
      <c r="G2937" s="8" t="s">
        <v>325</v>
      </c>
    </row>
    <row r="2938" spans="1:7" ht="24.95" customHeight="1" x14ac:dyDescent="0.3">
      <c r="A2938" s="58"/>
      <c r="B2938" s="49"/>
      <c r="C2938" s="50"/>
      <c r="D2938" s="108"/>
      <c r="E2938" s="3"/>
      <c r="F2938" s="145"/>
      <c r="G2938" s="8" t="s">
        <v>325</v>
      </c>
    </row>
    <row r="2939" spans="1:7" ht="24.95" customHeight="1" x14ac:dyDescent="0.3">
      <c r="A2939" s="58"/>
      <c r="B2939" s="49"/>
      <c r="C2939" s="50"/>
      <c r="D2939" s="108"/>
      <c r="E2939" s="3"/>
    </row>
    <row r="2940" spans="1:7" ht="24.95" customHeight="1" x14ac:dyDescent="0.3">
      <c r="A2940" s="58"/>
      <c r="B2940" s="49"/>
      <c r="C2940" s="50"/>
      <c r="D2940" s="108"/>
      <c r="E2940" s="3"/>
    </row>
    <row r="2941" spans="1:7" ht="24.95" customHeight="1" x14ac:dyDescent="0.3">
      <c r="A2941" s="58"/>
      <c r="B2941" s="49"/>
      <c r="C2941" s="50"/>
      <c r="D2941" s="108"/>
      <c r="E2941" s="3"/>
    </row>
    <row r="2942" spans="1:7" ht="24.95" customHeight="1" x14ac:dyDescent="0.3">
      <c r="A2942" s="58"/>
      <c r="B2942" s="49"/>
      <c r="C2942" s="50"/>
      <c r="D2942" s="108"/>
      <c r="E2942" s="3"/>
    </row>
    <row r="2943" spans="1:7" ht="24.95" customHeight="1" x14ac:dyDescent="0.3">
      <c r="A2943" s="58"/>
      <c r="B2943" s="49"/>
      <c r="C2943" s="50"/>
      <c r="D2943" s="108"/>
      <c r="E2943" s="3"/>
    </row>
    <row r="2944" spans="1:7" ht="24.95" customHeight="1" x14ac:dyDescent="0.3">
      <c r="A2944" s="58"/>
      <c r="B2944" s="49"/>
      <c r="C2944" s="50"/>
      <c r="D2944" s="108"/>
      <c r="E2944" s="3"/>
    </row>
    <row r="2945" spans="1:8" ht="24.95" customHeight="1" x14ac:dyDescent="0.3">
      <c r="A2945" s="58"/>
      <c r="B2945" s="49"/>
      <c r="C2945" s="50"/>
      <c r="D2945" s="108"/>
      <c r="E2945" s="3"/>
    </row>
    <row r="2946" spans="1:8" ht="24.95" customHeight="1" x14ac:dyDescent="0.3">
      <c r="A2946" s="58"/>
      <c r="B2946" s="49"/>
      <c r="C2946" s="50"/>
      <c r="D2946" s="108"/>
      <c r="E2946" s="3"/>
    </row>
    <row r="2947" spans="1:8" s="1" customFormat="1" ht="24.95" customHeight="1" x14ac:dyDescent="0.3">
      <c r="A2947" s="58"/>
      <c r="B2947" s="49"/>
      <c r="C2947" s="50"/>
      <c r="D2947" s="108"/>
      <c r="E2947" s="3"/>
      <c r="F2947" s="85"/>
      <c r="G2947"/>
      <c r="H2947" s="3"/>
    </row>
    <row r="2948" spans="1:8" ht="28.5" customHeight="1" x14ac:dyDescent="0.3">
      <c r="A2948" s="58"/>
      <c r="B2948" s="49"/>
      <c r="C2948" s="50"/>
      <c r="D2948" s="108"/>
      <c r="H2948" s="61"/>
    </row>
    <row r="2949" spans="1:8" x14ac:dyDescent="0.3">
      <c r="A2949" s="59"/>
      <c r="B2949" s="52"/>
      <c r="C2949" s="53"/>
      <c r="D2949" s="109"/>
      <c r="E2949" s="2"/>
      <c r="F2949" s="97"/>
      <c r="G2949" s="63"/>
      <c r="H2949" s="63"/>
    </row>
    <row r="2950" spans="1:8" ht="24.95" customHeight="1" x14ac:dyDescent="0.3">
      <c r="E2950" s="3"/>
      <c r="F2950" s="96"/>
    </row>
    <row r="2951" spans="1:8" ht="24.95" customHeight="1" x14ac:dyDescent="0.2">
      <c r="A2951" s="57" t="s">
        <v>176</v>
      </c>
      <c r="B2951" s="45" t="s">
        <v>177</v>
      </c>
      <c r="C2951" s="45" t="s">
        <v>178</v>
      </c>
      <c r="D2951" s="110" t="s">
        <v>306</v>
      </c>
      <c r="E2951" s="3"/>
      <c r="F2951" s="95" t="s">
        <v>156</v>
      </c>
      <c r="H2951" s="7"/>
    </row>
    <row r="2952" spans="1:8" ht="24.95" customHeight="1" x14ac:dyDescent="0.3">
      <c r="A2952" s="58"/>
      <c r="B2952" s="47"/>
      <c r="C2952" s="48"/>
      <c r="D2952" s="108"/>
      <c r="E2952" s="3"/>
      <c r="F2952" s="90" t="s">
        <v>170</v>
      </c>
      <c r="G2952" s="7"/>
      <c r="H2952" s="8"/>
    </row>
    <row r="2953" spans="1:8" ht="24.95" customHeight="1" x14ac:dyDescent="0.3">
      <c r="A2953" s="58"/>
      <c r="B2953" s="47"/>
      <c r="C2953" s="48"/>
      <c r="D2953" s="108"/>
      <c r="E2953" s="3"/>
      <c r="F2953" s="91" t="s">
        <v>327</v>
      </c>
      <c r="G2953" s="83" t="s">
        <v>332</v>
      </c>
      <c r="H2953" s="6"/>
    </row>
    <row r="2954" spans="1:8" ht="24.95" customHeight="1" x14ac:dyDescent="0.3">
      <c r="A2954" s="58"/>
      <c r="B2954" s="47"/>
      <c r="C2954" s="48"/>
      <c r="D2954" s="108"/>
      <c r="E2954" s="3"/>
      <c r="F2954" s="90" t="s">
        <v>331</v>
      </c>
      <c r="G2954" s="7"/>
    </row>
    <row r="2955" spans="1:8" ht="24.95" customHeight="1" x14ac:dyDescent="0.3">
      <c r="A2955" s="58"/>
      <c r="B2955" s="47"/>
      <c r="C2955" s="48"/>
      <c r="D2955" s="108"/>
      <c r="E2955" s="3"/>
      <c r="F2955" s="92"/>
      <c r="G2955" s="61"/>
    </row>
    <row r="2956" spans="1:8" ht="24.95" customHeight="1" x14ac:dyDescent="0.3">
      <c r="A2956" s="58"/>
      <c r="B2956" s="47"/>
      <c r="C2956" s="48"/>
      <c r="D2956" s="108"/>
      <c r="E2956" s="3"/>
      <c r="F2956" s="90" t="s">
        <v>333</v>
      </c>
      <c r="G2956" s="7" t="s">
        <v>325</v>
      </c>
    </row>
    <row r="2957" spans="1:8" ht="24.95" customHeight="1" x14ac:dyDescent="0.3">
      <c r="A2957" s="58"/>
      <c r="B2957" s="49"/>
      <c r="C2957" s="50"/>
      <c r="D2957" s="108"/>
      <c r="E2957" s="3"/>
    </row>
    <row r="2958" spans="1:8" ht="24.95" customHeight="1" x14ac:dyDescent="0.3">
      <c r="A2958" s="58"/>
      <c r="B2958" s="49"/>
      <c r="C2958" s="50"/>
      <c r="D2958" s="108"/>
      <c r="E2958" s="3"/>
      <c r="F2958" s="93" t="s">
        <v>328</v>
      </c>
    </row>
    <row r="2959" spans="1:8" ht="24.95" customHeight="1" x14ac:dyDescent="0.3">
      <c r="A2959" s="58"/>
      <c r="B2959" s="49"/>
      <c r="C2959" s="50"/>
      <c r="D2959" s="108"/>
      <c r="E2959" s="3"/>
      <c r="F2959" s="90" t="s">
        <v>358</v>
      </c>
      <c r="G2959" s="7" t="s">
        <v>325</v>
      </c>
    </row>
    <row r="2960" spans="1:8" ht="24.95" customHeight="1" x14ac:dyDescent="0.3">
      <c r="A2960" s="58"/>
      <c r="B2960" s="49"/>
      <c r="C2960" s="50"/>
      <c r="D2960" s="108"/>
      <c r="E2960" s="3"/>
      <c r="F2960" s="90" t="s">
        <v>359</v>
      </c>
      <c r="G2960" s="7" t="s">
        <v>325</v>
      </c>
    </row>
    <row r="2961" spans="1:7" ht="24.95" customHeight="1" x14ac:dyDescent="0.3">
      <c r="A2961" s="58"/>
      <c r="B2961" s="49"/>
      <c r="C2961" s="50"/>
      <c r="D2961" s="108"/>
      <c r="E2961" s="3"/>
      <c r="F2961" s="143" t="s">
        <v>360</v>
      </c>
      <c r="G2961" s="8" t="s">
        <v>325</v>
      </c>
    </row>
    <row r="2962" spans="1:7" ht="24.95" customHeight="1" x14ac:dyDescent="0.3">
      <c r="A2962" s="58"/>
      <c r="B2962" s="49"/>
      <c r="C2962" s="50"/>
      <c r="D2962" s="108"/>
      <c r="E2962" s="3"/>
      <c r="F2962" s="144"/>
      <c r="G2962" s="8" t="s">
        <v>325</v>
      </c>
    </row>
    <row r="2963" spans="1:7" ht="24.95" customHeight="1" x14ac:dyDescent="0.3">
      <c r="A2963" s="58"/>
      <c r="B2963" s="49"/>
      <c r="C2963" s="50"/>
      <c r="D2963" s="108"/>
      <c r="E2963" s="3"/>
      <c r="F2963" s="144"/>
      <c r="G2963" s="8" t="s">
        <v>325</v>
      </c>
    </row>
    <row r="2964" spans="1:7" ht="24.95" customHeight="1" x14ac:dyDescent="0.3">
      <c r="A2964" s="58"/>
      <c r="B2964" s="49"/>
      <c r="C2964" s="50"/>
      <c r="D2964" s="108"/>
      <c r="E2964" s="3"/>
      <c r="F2964" s="144"/>
      <c r="G2964" s="8" t="s">
        <v>325</v>
      </c>
    </row>
    <row r="2965" spans="1:7" ht="24.95" customHeight="1" x14ac:dyDescent="0.3">
      <c r="A2965" s="58"/>
      <c r="B2965" s="49"/>
      <c r="C2965" s="50"/>
      <c r="D2965" s="108"/>
      <c r="E2965" s="3"/>
      <c r="F2965" s="144"/>
      <c r="G2965" s="8" t="s">
        <v>325</v>
      </c>
    </row>
    <row r="2966" spans="1:7" ht="24.95" customHeight="1" x14ac:dyDescent="0.3">
      <c r="A2966" s="58"/>
      <c r="B2966" s="49"/>
      <c r="C2966" s="50"/>
      <c r="D2966" s="108"/>
      <c r="E2966" s="3"/>
      <c r="F2966" s="144"/>
      <c r="G2966" s="8" t="s">
        <v>325</v>
      </c>
    </row>
    <row r="2967" spans="1:7" ht="24.95" customHeight="1" x14ac:dyDescent="0.3">
      <c r="A2967" s="58"/>
      <c r="B2967" s="49"/>
      <c r="C2967" s="50"/>
      <c r="D2967" s="108"/>
      <c r="E2967" s="3"/>
      <c r="F2967" s="144"/>
      <c r="G2967" s="8" t="s">
        <v>325</v>
      </c>
    </row>
    <row r="2968" spans="1:7" ht="24.95" customHeight="1" x14ac:dyDescent="0.3">
      <c r="A2968" s="58"/>
      <c r="B2968" s="49"/>
      <c r="C2968" s="50"/>
      <c r="D2968" s="108"/>
      <c r="E2968" s="3"/>
      <c r="F2968" s="144"/>
      <c r="G2968" s="8" t="s">
        <v>325</v>
      </c>
    </row>
    <row r="2969" spans="1:7" ht="24.95" customHeight="1" x14ac:dyDescent="0.3">
      <c r="A2969" s="58"/>
      <c r="B2969" s="49"/>
      <c r="C2969" s="50"/>
      <c r="D2969" s="108"/>
      <c r="E2969" s="3"/>
      <c r="F2969" s="144"/>
      <c r="G2969" s="8" t="s">
        <v>325</v>
      </c>
    </row>
    <row r="2970" spans="1:7" ht="24.95" customHeight="1" x14ac:dyDescent="0.3">
      <c r="A2970" s="58"/>
      <c r="B2970" s="49"/>
      <c r="C2970" s="50"/>
      <c r="D2970" s="108"/>
      <c r="E2970" s="3"/>
      <c r="F2970" s="144"/>
      <c r="G2970" s="8" t="s">
        <v>325</v>
      </c>
    </row>
    <row r="2971" spans="1:7" ht="24.95" customHeight="1" x14ac:dyDescent="0.3">
      <c r="A2971" s="58"/>
      <c r="B2971" s="49"/>
      <c r="C2971" s="50"/>
      <c r="D2971" s="108"/>
      <c r="E2971" s="3"/>
      <c r="F2971" s="145"/>
      <c r="G2971" s="8" t="s">
        <v>325</v>
      </c>
    </row>
    <row r="2972" spans="1:7" ht="24.95" customHeight="1" x14ac:dyDescent="0.3">
      <c r="A2972" s="58"/>
      <c r="B2972" s="49"/>
      <c r="C2972" s="50"/>
      <c r="D2972" s="108"/>
      <c r="E2972" s="3"/>
    </row>
    <row r="2973" spans="1:7" ht="24.95" customHeight="1" x14ac:dyDescent="0.3">
      <c r="A2973" s="58"/>
      <c r="B2973" s="49"/>
      <c r="C2973" s="50"/>
      <c r="D2973" s="108"/>
      <c r="E2973" s="3"/>
    </row>
    <row r="2974" spans="1:7" ht="24.95" customHeight="1" x14ac:dyDescent="0.3">
      <c r="A2974" s="58"/>
      <c r="B2974" s="49"/>
      <c r="C2974" s="50"/>
      <c r="D2974" s="108"/>
      <c r="E2974" s="3"/>
    </row>
    <row r="2975" spans="1:7" ht="24.95" customHeight="1" x14ac:dyDescent="0.3">
      <c r="A2975" s="58"/>
      <c r="B2975" s="49"/>
      <c r="C2975" s="50"/>
      <c r="D2975" s="108"/>
      <c r="E2975" s="3"/>
    </row>
    <row r="2976" spans="1:7" ht="24.95" customHeight="1" x14ac:dyDescent="0.3">
      <c r="A2976" s="58"/>
      <c r="B2976" s="49"/>
      <c r="C2976" s="50"/>
      <c r="D2976" s="108"/>
      <c r="E2976" s="3"/>
    </row>
    <row r="2977" spans="1:8" ht="24.95" customHeight="1" x14ac:dyDescent="0.3">
      <c r="A2977" s="58"/>
      <c r="B2977" s="49"/>
      <c r="C2977" s="50"/>
      <c r="D2977" s="108"/>
      <c r="E2977" s="3"/>
    </row>
    <row r="2978" spans="1:8" ht="24.95" customHeight="1" x14ac:dyDescent="0.3">
      <c r="A2978" s="58"/>
      <c r="B2978" s="49"/>
      <c r="C2978" s="50"/>
      <c r="D2978" s="108"/>
      <c r="E2978" s="3"/>
    </row>
    <row r="2979" spans="1:8" ht="24.95" customHeight="1" x14ac:dyDescent="0.3">
      <c r="A2979" s="58"/>
      <c r="B2979" s="49"/>
      <c r="C2979" s="50"/>
      <c r="D2979" s="108"/>
      <c r="E2979" s="3"/>
    </row>
    <row r="2980" spans="1:8" s="1" customFormat="1" ht="24.95" customHeight="1" x14ac:dyDescent="0.3">
      <c r="A2980" s="58"/>
      <c r="B2980" s="49"/>
      <c r="C2980" s="50"/>
      <c r="D2980" s="108"/>
      <c r="E2980" s="3"/>
      <c r="F2980" s="85"/>
      <c r="G2980"/>
      <c r="H2980"/>
    </row>
    <row r="2981" spans="1:8" ht="32.25" customHeight="1" x14ac:dyDescent="0.3">
      <c r="A2981" s="58"/>
      <c r="B2981" s="49"/>
      <c r="C2981" s="50"/>
      <c r="D2981" s="108"/>
    </row>
    <row r="2982" spans="1:8" x14ac:dyDescent="0.3">
      <c r="A2982" s="59"/>
      <c r="B2982" s="52"/>
      <c r="C2982" s="53"/>
      <c r="D2982" s="109"/>
      <c r="E2982" s="2"/>
      <c r="F2982" s="94"/>
      <c r="G2982" s="1"/>
      <c r="H2982" s="1"/>
    </row>
    <row r="2983" spans="1:8" ht="24.95" customHeight="1" x14ac:dyDescent="0.3">
      <c r="E2983" s="3"/>
      <c r="F2983" s="95"/>
    </row>
    <row r="2984" spans="1:8" ht="24.95" customHeight="1" x14ac:dyDescent="0.2">
      <c r="A2984" s="57" t="s">
        <v>176</v>
      </c>
      <c r="B2984" s="45" t="s">
        <v>177</v>
      </c>
      <c r="C2984" s="45" t="s">
        <v>178</v>
      </c>
      <c r="D2984" s="110" t="s">
        <v>306</v>
      </c>
      <c r="E2984" s="3"/>
      <c r="F2984" s="95" t="s">
        <v>157</v>
      </c>
      <c r="H2984" s="7"/>
    </row>
    <row r="2985" spans="1:8" ht="24.95" customHeight="1" x14ac:dyDescent="0.3">
      <c r="A2985" s="58"/>
      <c r="B2985" s="47"/>
      <c r="C2985" s="48"/>
      <c r="D2985" s="108"/>
      <c r="E2985" s="3"/>
      <c r="F2985" s="90" t="s">
        <v>170</v>
      </c>
      <c r="G2985" s="7"/>
      <c r="H2985" s="8"/>
    </row>
    <row r="2986" spans="1:8" ht="24.95" customHeight="1" x14ac:dyDescent="0.3">
      <c r="A2986" s="58"/>
      <c r="B2986" s="47"/>
      <c r="C2986" s="48"/>
      <c r="D2986" s="108"/>
      <c r="E2986" s="3"/>
      <c r="F2986" s="91" t="s">
        <v>327</v>
      </c>
      <c r="G2986" s="83" t="s">
        <v>332</v>
      </c>
      <c r="H2986" s="6"/>
    </row>
    <row r="2987" spans="1:8" ht="24.95" customHeight="1" x14ac:dyDescent="0.3">
      <c r="A2987" s="58"/>
      <c r="B2987" s="47"/>
      <c r="C2987" s="48"/>
      <c r="D2987" s="108"/>
      <c r="E2987" s="3"/>
      <c r="F2987" s="90" t="s">
        <v>331</v>
      </c>
      <c r="G2987" s="7"/>
    </row>
    <row r="2988" spans="1:8" ht="24.95" customHeight="1" x14ac:dyDescent="0.3">
      <c r="A2988" s="58"/>
      <c r="B2988" s="47"/>
      <c r="C2988" s="48"/>
      <c r="D2988" s="108"/>
      <c r="E2988" s="3"/>
      <c r="F2988" s="92"/>
      <c r="G2988" s="61"/>
    </row>
    <row r="2989" spans="1:8" ht="24.95" customHeight="1" x14ac:dyDescent="0.3">
      <c r="A2989" s="58"/>
      <c r="B2989" s="47"/>
      <c r="C2989" s="48"/>
      <c r="D2989" s="108"/>
      <c r="E2989" s="3"/>
      <c r="F2989" s="90" t="s">
        <v>333</v>
      </c>
      <c r="G2989" s="7" t="s">
        <v>325</v>
      </c>
    </row>
    <row r="2990" spans="1:8" ht="24.95" customHeight="1" x14ac:dyDescent="0.3">
      <c r="A2990" s="58"/>
      <c r="B2990" s="49"/>
      <c r="C2990" s="50"/>
      <c r="D2990" s="108"/>
      <c r="E2990" s="3"/>
    </row>
    <row r="2991" spans="1:8" ht="24.95" customHeight="1" x14ac:dyDescent="0.3">
      <c r="A2991" s="58"/>
      <c r="B2991" s="49"/>
      <c r="C2991" s="50"/>
      <c r="D2991" s="108"/>
      <c r="E2991" s="3"/>
      <c r="F2991" s="93" t="s">
        <v>328</v>
      </c>
    </row>
    <row r="2992" spans="1:8" ht="24.95" customHeight="1" x14ac:dyDescent="0.3">
      <c r="A2992" s="58"/>
      <c r="B2992" s="49"/>
      <c r="C2992" s="50"/>
      <c r="D2992" s="108"/>
      <c r="E2992" s="3"/>
      <c r="F2992" s="90" t="s">
        <v>358</v>
      </c>
      <c r="G2992" s="7" t="s">
        <v>325</v>
      </c>
    </row>
    <row r="2993" spans="1:7" ht="24.95" customHeight="1" x14ac:dyDescent="0.3">
      <c r="A2993" s="58"/>
      <c r="B2993" s="49"/>
      <c r="C2993" s="50"/>
      <c r="D2993" s="108"/>
      <c r="E2993" s="3"/>
      <c r="F2993" s="90" t="s">
        <v>359</v>
      </c>
      <c r="G2993" s="7" t="s">
        <v>325</v>
      </c>
    </row>
    <row r="2994" spans="1:7" ht="24.95" customHeight="1" x14ac:dyDescent="0.3">
      <c r="A2994" s="58"/>
      <c r="B2994" s="49"/>
      <c r="C2994" s="50"/>
      <c r="D2994" s="108"/>
      <c r="E2994" s="3"/>
      <c r="F2994" s="143" t="s">
        <v>360</v>
      </c>
      <c r="G2994" s="8" t="s">
        <v>325</v>
      </c>
    </row>
    <row r="2995" spans="1:7" ht="24.95" customHeight="1" x14ac:dyDescent="0.3">
      <c r="A2995" s="58"/>
      <c r="B2995" s="49"/>
      <c r="C2995" s="50"/>
      <c r="D2995" s="108"/>
      <c r="E2995" s="3"/>
      <c r="F2995" s="144"/>
      <c r="G2995" s="8" t="s">
        <v>325</v>
      </c>
    </row>
    <row r="2996" spans="1:7" ht="24.95" customHeight="1" x14ac:dyDescent="0.3">
      <c r="A2996" s="58"/>
      <c r="B2996" s="49"/>
      <c r="C2996" s="50"/>
      <c r="D2996" s="108"/>
      <c r="E2996" s="3"/>
      <c r="F2996" s="144"/>
      <c r="G2996" s="8" t="s">
        <v>325</v>
      </c>
    </row>
    <row r="2997" spans="1:7" ht="24.95" customHeight="1" x14ac:dyDescent="0.3">
      <c r="A2997" s="58"/>
      <c r="B2997" s="49"/>
      <c r="C2997" s="50"/>
      <c r="D2997" s="108"/>
      <c r="E2997" s="3"/>
      <c r="F2997" s="144"/>
      <c r="G2997" s="8" t="s">
        <v>325</v>
      </c>
    </row>
    <row r="2998" spans="1:7" ht="24.95" customHeight="1" x14ac:dyDescent="0.3">
      <c r="A2998" s="58"/>
      <c r="B2998" s="49"/>
      <c r="C2998" s="50"/>
      <c r="D2998" s="108"/>
      <c r="E2998" s="3"/>
      <c r="F2998" s="144"/>
      <c r="G2998" s="8" t="s">
        <v>325</v>
      </c>
    </row>
    <row r="2999" spans="1:7" ht="24.95" customHeight="1" x14ac:dyDescent="0.3">
      <c r="A2999" s="58"/>
      <c r="B2999" s="49"/>
      <c r="C2999" s="50"/>
      <c r="D2999" s="108"/>
      <c r="E2999" s="3"/>
      <c r="F2999" s="144"/>
      <c r="G2999" s="8" t="s">
        <v>325</v>
      </c>
    </row>
    <row r="3000" spans="1:7" ht="24.95" customHeight="1" x14ac:dyDescent="0.3">
      <c r="A3000" s="58"/>
      <c r="B3000" s="49"/>
      <c r="C3000" s="50"/>
      <c r="D3000" s="108"/>
      <c r="E3000" s="3"/>
      <c r="F3000" s="144"/>
      <c r="G3000" s="8" t="s">
        <v>325</v>
      </c>
    </row>
    <row r="3001" spans="1:7" ht="24.95" customHeight="1" x14ac:dyDescent="0.3">
      <c r="A3001" s="58"/>
      <c r="B3001" s="49"/>
      <c r="C3001" s="50"/>
      <c r="D3001" s="108"/>
      <c r="E3001" s="3"/>
      <c r="F3001" s="144"/>
      <c r="G3001" s="8" t="s">
        <v>325</v>
      </c>
    </row>
    <row r="3002" spans="1:7" ht="24.95" customHeight="1" x14ac:dyDescent="0.3">
      <c r="A3002" s="58"/>
      <c r="B3002" s="49"/>
      <c r="C3002" s="50"/>
      <c r="D3002" s="108"/>
      <c r="E3002" s="3"/>
      <c r="F3002" s="144"/>
      <c r="G3002" s="8" t="s">
        <v>325</v>
      </c>
    </row>
    <row r="3003" spans="1:7" ht="24.95" customHeight="1" x14ac:dyDescent="0.3">
      <c r="A3003" s="58"/>
      <c r="B3003" s="49"/>
      <c r="C3003" s="50"/>
      <c r="D3003" s="108"/>
      <c r="E3003" s="3"/>
      <c r="F3003" s="144"/>
      <c r="G3003" s="8" t="s">
        <v>325</v>
      </c>
    </row>
    <row r="3004" spans="1:7" ht="24.95" customHeight="1" x14ac:dyDescent="0.3">
      <c r="A3004" s="58"/>
      <c r="B3004" s="49"/>
      <c r="C3004" s="50"/>
      <c r="D3004" s="108"/>
      <c r="E3004" s="3"/>
      <c r="F3004" s="145"/>
      <c r="G3004" s="8" t="s">
        <v>325</v>
      </c>
    </row>
    <row r="3005" spans="1:7" ht="24.95" customHeight="1" x14ac:dyDescent="0.3">
      <c r="A3005" s="58"/>
      <c r="B3005" s="49"/>
      <c r="C3005" s="50"/>
      <c r="D3005" s="108"/>
      <c r="E3005" s="3"/>
    </row>
    <row r="3006" spans="1:7" ht="24.95" customHeight="1" x14ac:dyDescent="0.3">
      <c r="A3006" s="58"/>
      <c r="B3006" s="49"/>
      <c r="C3006" s="50"/>
      <c r="D3006" s="108"/>
      <c r="E3006" s="3"/>
    </row>
    <row r="3007" spans="1:7" ht="24.95" customHeight="1" x14ac:dyDescent="0.3">
      <c r="A3007" s="58"/>
      <c r="B3007" s="49"/>
      <c r="C3007" s="50"/>
      <c r="D3007" s="108"/>
      <c r="E3007" s="3"/>
    </row>
    <row r="3008" spans="1:7" ht="24.95" customHeight="1" x14ac:dyDescent="0.3">
      <c r="A3008" s="58"/>
      <c r="B3008" s="49"/>
      <c r="C3008" s="50"/>
      <c r="D3008" s="108"/>
      <c r="E3008" s="3"/>
    </row>
    <row r="3009" spans="1:8" ht="24.95" customHeight="1" x14ac:dyDescent="0.3">
      <c r="A3009" s="58"/>
      <c r="B3009" s="49"/>
      <c r="C3009" s="50"/>
      <c r="D3009" s="108"/>
      <c r="E3009" s="3"/>
    </row>
    <row r="3010" spans="1:8" ht="24.95" customHeight="1" x14ac:dyDescent="0.3">
      <c r="A3010" s="58"/>
      <c r="B3010" s="49"/>
      <c r="C3010" s="50"/>
      <c r="D3010" s="108"/>
      <c r="E3010" s="3"/>
    </row>
    <row r="3011" spans="1:8" ht="24.95" customHeight="1" x14ac:dyDescent="0.3">
      <c r="A3011" s="58"/>
      <c r="B3011" s="49"/>
      <c r="C3011" s="50"/>
      <c r="D3011" s="108"/>
      <c r="E3011" s="3"/>
    </row>
    <row r="3012" spans="1:8" ht="24.95" customHeight="1" x14ac:dyDescent="0.3">
      <c r="A3012" s="58"/>
      <c r="B3012" s="49"/>
      <c r="C3012" s="50"/>
      <c r="D3012" s="108"/>
      <c r="E3012" s="3"/>
    </row>
    <row r="3013" spans="1:8" s="1" customFormat="1" ht="24.95" customHeight="1" x14ac:dyDescent="0.3">
      <c r="A3013" s="58"/>
      <c r="B3013" s="49"/>
      <c r="C3013" s="50"/>
      <c r="D3013" s="108"/>
      <c r="E3013" s="3"/>
      <c r="F3013" s="85"/>
      <c r="G3013"/>
      <c r="H3013"/>
    </row>
    <row r="3014" spans="1:8" ht="28.5" customHeight="1" x14ac:dyDescent="0.3">
      <c r="A3014" s="58"/>
      <c r="B3014" s="49"/>
      <c r="C3014" s="50"/>
      <c r="D3014" s="108"/>
    </row>
    <row r="3015" spans="1:8" x14ac:dyDescent="0.15">
      <c r="A3015" s="59"/>
      <c r="B3015" s="51"/>
      <c r="C3015" s="51"/>
      <c r="D3015" s="112"/>
      <c r="E3015" s="2"/>
      <c r="F3015" s="94"/>
      <c r="G3015" s="1"/>
      <c r="H3015" s="1"/>
    </row>
    <row r="3016" spans="1:8" ht="24.95" customHeight="1" x14ac:dyDescent="0.3">
      <c r="A3016" s="59"/>
      <c r="B3016" s="62"/>
      <c r="C3016" s="51"/>
      <c r="D3016" s="109"/>
      <c r="E3016" s="3"/>
      <c r="F3016" s="95"/>
    </row>
    <row r="3017" spans="1:8" ht="24.95" customHeight="1" x14ac:dyDescent="0.2">
      <c r="A3017" s="57" t="s">
        <v>180</v>
      </c>
      <c r="B3017" s="45" t="s">
        <v>181</v>
      </c>
      <c r="C3017" s="45" t="s">
        <v>182</v>
      </c>
      <c r="D3017" s="110" t="s">
        <v>306</v>
      </c>
      <c r="E3017" s="3"/>
      <c r="F3017" s="95" t="s">
        <v>158</v>
      </c>
      <c r="H3017" s="7"/>
    </row>
    <row r="3018" spans="1:8" ht="24.95" customHeight="1" x14ac:dyDescent="0.3">
      <c r="A3018" s="58"/>
      <c r="B3018" s="47"/>
      <c r="C3018" s="48"/>
      <c r="D3018" s="108"/>
      <c r="E3018" s="3"/>
      <c r="F3018" s="90" t="s">
        <v>170</v>
      </c>
      <c r="G3018" s="7"/>
      <c r="H3018" s="8"/>
    </row>
    <row r="3019" spans="1:8" ht="24.95" customHeight="1" x14ac:dyDescent="0.3">
      <c r="A3019" s="58"/>
      <c r="B3019" s="47"/>
      <c r="C3019" s="48"/>
      <c r="D3019" s="108"/>
      <c r="E3019" s="3"/>
      <c r="F3019" s="91" t="s">
        <v>327</v>
      </c>
      <c r="G3019" s="83" t="s">
        <v>332</v>
      </c>
      <c r="H3019" s="6"/>
    </row>
    <row r="3020" spans="1:8" ht="24.95" customHeight="1" x14ac:dyDescent="0.3">
      <c r="A3020" s="58"/>
      <c r="B3020" s="47"/>
      <c r="C3020" s="48"/>
      <c r="D3020" s="108"/>
      <c r="E3020" s="3"/>
      <c r="F3020" s="90" t="s">
        <v>331</v>
      </c>
      <c r="G3020" s="7"/>
    </row>
    <row r="3021" spans="1:8" ht="24.95" customHeight="1" x14ac:dyDescent="0.3">
      <c r="A3021" s="58"/>
      <c r="B3021" s="47"/>
      <c r="C3021" s="48"/>
      <c r="D3021" s="108"/>
      <c r="E3021" s="3"/>
      <c r="F3021" s="92"/>
      <c r="G3021" s="61"/>
    </row>
    <row r="3022" spans="1:8" ht="24.95" customHeight="1" x14ac:dyDescent="0.3">
      <c r="A3022" s="58"/>
      <c r="B3022" s="47"/>
      <c r="C3022" s="48"/>
      <c r="D3022" s="108"/>
      <c r="E3022" s="3"/>
      <c r="F3022" s="90" t="s">
        <v>333</v>
      </c>
      <c r="G3022" s="7" t="s">
        <v>325</v>
      </c>
    </row>
    <row r="3023" spans="1:8" ht="24.95" customHeight="1" x14ac:dyDescent="0.3">
      <c r="A3023" s="58"/>
      <c r="B3023" s="49"/>
      <c r="C3023" s="50"/>
      <c r="D3023" s="108"/>
      <c r="E3023" s="3"/>
    </row>
    <row r="3024" spans="1:8" ht="24.95" customHeight="1" x14ac:dyDescent="0.3">
      <c r="A3024" s="58"/>
      <c r="B3024" s="49"/>
      <c r="C3024" s="50"/>
      <c r="D3024" s="108"/>
      <c r="E3024" s="3"/>
      <c r="F3024" s="93" t="s">
        <v>328</v>
      </c>
    </row>
    <row r="3025" spans="1:7" ht="24.95" customHeight="1" x14ac:dyDescent="0.3">
      <c r="A3025" s="58"/>
      <c r="B3025" s="49"/>
      <c r="C3025" s="50"/>
      <c r="D3025" s="108"/>
      <c r="E3025" s="3"/>
      <c r="F3025" s="90" t="s">
        <v>358</v>
      </c>
      <c r="G3025" s="7" t="s">
        <v>325</v>
      </c>
    </row>
    <row r="3026" spans="1:7" ht="24.95" customHeight="1" x14ac:dyDescent="0.3">
      <c r="A3026" s="58"/>
      <c r="B3026" s="49"/>
      <c r="C3026" s="50"/>
      <c r="D3026" s="108"/>
      <c r="E3026" s="3"/>
      <c r="F3026" s="90" t="s">
        <v>359</v>
      </c>
      <c r="G3026" s="7" t="s">
        <v>325</v>
      </c>
    </row>
    <row r="3027" spans="1:7" ht="24.95" customHeight="1" x14ac:dyDescent="0.3">
      <c r="A3027" s="58"/>
      <c r="B3027" s="49"/>
      <c r="C3027" s="50"/>
      <c r="D3027" s="108"/>
      <c r="E3027" s="3"/>
      <c r="F3027" s="143" t="s">
        <v>360</v>
      </c>
      <c r="G3027" s="8" t="s">
        <v>325</v>
      </c>
    </row>
    <row r="3028" spans="1:7" ht="24.95" customHeight="1" x14ac:dyDescent="0.3">
      <c r="A3028" s="58"/>
      <c r="B3028" s="49"/>
      <c r="C3028" s="50"/>
      <c r="D3028" s="108"/>
      <c r="E3028" s="3"/>
      <c r="F3028" s="144"/>
      <c r="G3028" s="8" t="s">
        <v>325</v>
      </c>
    </row>
    <row r="3029" spans="1:7" ht="24.95" customHeight="1" x14ac:dyDescent="0.3">
      <c r="A3029" s="58"/>
      <c r="B3029" s="49"/>
      <c r="C3029" s="50"/>
      <c r="D3029" s="108"/>
      <c r="E3029" s="3"/>
      <c r="F3029" s="144"/>
      <c r="G3029" s="8" t="s">
        <v>325</v>
      </c>
    </row>
    <row r="3030" spans="1:7" ht="24.95" customHeight="1" x14ac:dyDescent="0.3">
      <c r="A3030" s="58"/>
      <c r="B3030" s="49"/>
      <c r="C3030" s="50"/>
      <c r="D3030" s="108"/>
      <c r="E3030" s="3"/>
      <c r="F3030" s="144"/>
      <c r="G3030" s="8" t="s">
        <v>325</v>
      </c>
    </row>
    <row r="3031" spans="1:7" ht="24.95" customHeight="1" x14ac:dyDescent="0.3">
      <c r="A3031" s="58"/>
      <c r="B3031" s="49"/>
      <c r="C3031" s="50"/>
      <c r="D3031" s="108"/>
      <c r="E3031" s="3"/>
      <c r="F3031" s="144"/>
      <c r="G3031" s="8" t="s">
        <v>325</v>
      </c>
    </row>
    <row r="3032" spans="1:7" ht="24.95" customHeight="1" x14ac:dyDescent="0.3">
      <c r="A3032" s="58"/>
      <c r="B3032" s="49"/>
      <c r="C3032" s="50"/>
      <c r="D3032" s="108"/>
      <c r="E3032" s="3"/>
      <c r="F3032" s="144"/>
      <c r="G3032" s="8" t="s">
        <v>325</v>
      </c>
    </row>
    <row r="3033" spans="1:7" ht="24.95" customHeight="1" x14ac:dyDescent="0.3">
      <c r="A3033" s="58"/>
      <c r="B3033" s="49"/>
      <c r="C3033" s="50"/>
      <c r="D3033" s="108"/>
      <c r="E3033" s="3"/>
      <c r="F3033" s="144"/>
      <c r="G3033" s="8" t="s">
        <v>325</v>
      </c>
    </row>
    <row r="3034" spans="1:7" ht="24.95" customHeight="1" x14ac:dyDescent="0.3">
      <c r="A3034" s="58"/>
      <c r="B3034" s="49"/>
      <c r="C3034" s="50"/>
      <c r="D3034" s="108"/>
      <c r="E3034" s="3"/>
      <c r="F3034" s="144"/>
      <c r="G3034" s="8" t="s">
        <v>325</v>
      </c>
    </row>
    <row r="3035" spans="1:7" ht="24.95" customHeight="1" x14ac:dyDescent="0.3">
      <c r="A3035" s="58"/>
      <c r="B3035" s="49"/>
      <c r="C3035" s="50"/>
      <c r="D3035" s="108"/>
      <c r="E3035" s="3"/>
      <c r="F3035" s="144"/>
      <c r="G3035" s="8" t="s">
        <v>325</v>
      </c>
    </row>
    <row r="3036" spans="1:7" ht="24.95" customHeight="1" x14ac:dyDescent="0.3">
      <c r="A3036" s="58"/>
      <c r="B3036" s="49"/>
      <c r="C3036" s="50"/>
      <c r="D3036" s="108"/>
      <c r="E3036" s="3"/>
      <c r="F3036" s="144"/>
      <c r="G3036" s="8" t="s">
        <v>325</v>
      </c>
    </row>
    <row r="3037" spans="1:7" ht="24.95" customHeight="1" x14ac:dyDescent="0.3">
      <c r="A3037" s="58"/>
      <c r="B3037" s="49"/>
      <c r="C3037" s="50"/>
      <c r="D3037" s="108"/>
      <c r="E3037" s="3"/>
      <c r="F3037" s="145"/>
      <c r="G3037" s="8" t="s">
        <v>325</v>
      </c>
    </row>
    <row r="3038" spans="1:7" ht="24.95" customHeight="1" x14ac:dyDescent="0.3">
      <c r="A3038" s="58"/>
      <c r="B3038" s="49"/>
      <c r="C3038" s="50"/>
      <c r="D3038" s="108"/>
      <c r="E3038" s="3"/>
    </row>
    <row r="3039" spans="1:7" ht="24.95" customHeight="1" x14ac:dyDescent="0.3">
      <c r="A3039" s="58"/>
      <c r="B3039" s="49"/>
      <c r="C3039" s="50"/>
      <c r="D3039" s="108"/>
      <c r="E3039" s="3"/>
    </row>
    <row r="3040" spans="1:7" ht="24.95" customHeight="1" x14ac:dyDescent="0.3">
      <c r="A3040" s="58"/>
      <c r="B3040" s="49"/>
      <c r="C3040" s="50"/>
      <c r="D3040" s="108"/>
      <c r="E3040" s="3"/>
    </row>
    <row r="3041" spans="1:8" ht="24.95" customHeight="1" x14ac:dyDescent="0.3">
      <c r="A3041" s="58"/>
      <c r="B3041" s="49"/>
      <c r="C3041" s="50"/>
      <c r="D3041" s="108"/>
      <c r="E3041" s="3"/>
    </row>
    <row r="3042" spans="1:8" ht="24.95" customHeight="1" x14ac:dyDescent="0.3">
      <c r="A3042" s="58"/>
      <c r="B3042" s="49"/>
      <c r="C3042" s="50"/>
      <c r="D3042" s="108"/>
      <c r="E3042" s="3"/>
    </row>
    <row r="3043" spans="1:8" ht="24.95" customHeight="1" x14ac:dyDescent="0.3">
      <c r="A3043" s="58"/>
      <c r="B3043" s="49"/>
      <c r="C3043" s="50"/>
      <c r="D3043" s="108"/>
      <c r="E3043" s="3"/>
    </row>
    <row r="3044" spans="1:8" ht="24.95" customHeight="1" x14ac:dyDescent="0.3">
      <c r="A3044" s="58"/>
      <c r="B3044" s="49"/>
      <c r="C3044" s="50"/>
      <c r="D3044" s="108"/>
      <c r="E3044" s="3"/>
    </row>
    <row r="3045" spans="1:8" ht="24.95" customHeight="1" x14ac:dyDescent="0.3">
      <c r="A3045" s="58"/>
      <c r="B3045" s="49"/>
      <c r="C3045" s="50"/>
      <c r="D3045" s="108"/>
      <c r="E3045" s="3"/>
    </row>
    <row r="3046" spans="1:8" s="1" customFormat="1" ht="24.95" customHeight="1" x14ac:dyDescent="0.3">
      <c r="A3046" s="58"/>
      <c r="B3046" s="49"/>
      <c r="C3046" s="50"/>
      <c r="D3046" s="108"/>
      <c r="E3046" s="3"/>
      <c r="F3046" s="85"/>
      <c r="G3046"/>
      <c r="H3046"/>
    </row>
    <row r="3047" spans="1:8" ht="32.25" customHeight="1" x14ac:dyDescent="0.3">
      <c r="A3047" s="58"/>
      <c r="B3047" s="49"/>
      <c r="C3047" s="50"/>
      <c r="D3047" s="108"/>
    </row>
    <row r="3048" spans="1:8" x14ac:dyDescent="0.3">
      <c r="A3048" s="59"/>
      <c r="B3048" s="52"/>
      <c r="C3048" s="53"/>
      <c r="D3048" s="109"/>
      <c r="E3048" s="2"/>
      <c r="F3048" s="94"/>
      <c r="G3048" s="1"/>
      <c r="H3048" s="1"/>
    </row>
    <row r="3049" spans="1:8" ht="24.95" customHeight="1" x14ac:dyDescent="0.3">
      <c r="E3049" s="3"/>
      <c r="F3049" s="95"/>
    </row>
    <row r="3050" spans="1:8" ht="24.95" customHeight="1" x14ac:dyDescent="0.2">
      <c r="A3050" s="57" t="s">
        <v>176</v>
      </c>
      <c r="B3050" s="45" t="s">
        <v>177</v>
      </c>
      <c r="C3050" s="45" t="s">
        <v>178</v>
      </c>
      <c r="D3050" s="110" t="s">
        <v>306</v>
      </c>
      <c r="E3050" s="3"/>
      <c r="F3050" s="95" t="s">
        <v>159</v>
      </c>
      <c r="H3050" s="7"/>
    </row>
    <row r="3051" spans="1:8" ht="24.95" customHeight="1" x14ac:dyDescent="0.3">
      <c r="A3051" s="58"/>
      <c r="B3051" s="47"/>
      <c r="C3051" s="48"/>
      <c r="D3051" s="108"/>
      <c r="E3051" s="3"/>
      <c r="F3051" s="90" t="s">
        <v>170</v>
      </c>
      <c r="G3051" s="7"/>
      <c r="H3051" s="8"/>
    </row>
    <row r="3052" spans="1:8" ht="24.95" customHeight="1" x14ac:dyDescent="0.3">
      <c r="A3052" s="58"/>
      <c r="B3052" s="47"/>
      <c r="C3052" s="48"/>
      <c r="D3052" s="108"/>
      <c r="E3052" s="3"/>
      <c r="F3052" s="91" t="s">
        <v>327</v>
      </c>
      <c r="G3052" s="83" t="s">
        <v>332</v>
      </c>
      <c r="H3052" s="6"/>
    </row>
    <row r="3053" spans="1:8" ht="24.95" customHeight="1" x14ac:dyDescent="0.3">
      <c r="A3053" s="58"/>
      <c r="B3053" s="47"/>
      <c r="C3053" s="48"/>
      <c r="D3053" s="108"/>
      <c r="E3053" s="3"/>
      <c r="F3053" s="90" t="s">
        <v>331</v>
      </c>
      <c r="G3053" s="7"/>
    </row>
    <row r="3054" spans="1:8" ht="24.95" customHeight="1" x14ac:dyDescent="0.3">
      <c r="A3054" s="58"/>
      <c r="B3054" s="47"/>
      <c r="C3054" s="48"/>
      <c r="D3054" s="108"/>
      <c r="E3054" s="3"/>
      <c r="F3054" s="92"/>
      <c r="G3054" s="61"/>
    </row>
    <row r="3055" spans="1:8" ht="24.95" customHeight="1" x14ac:dyDescent="0.3">
      <c r="A3055" s="58"/>
      <c r="B3055" s="47"/>
      <c r="C3055" s="48"/>
      <c r="D3055" s="108"/>
      <c r="E3055" s="3"/>
      <c r="F3055" s="90" t="s">
        <v>333</v>
      </c>
      <c r="G3055" s="7" t="s">
        <v>325</v>
      </c>
    </row>
    <row r="3056" spans="1:8" ht="24.95" customHeight="1" x14ac:dyDescent="0.3">
      <c r="A3056" s="58"/>
      <c r="B3056" s="49"/>
      <c r="C3056" s="50"/>
      <c r="D3056" s="108"/>
      <c r="E3056" s="3"/>
    </row>
    <row r="3057" spans="1:7" ht="24.95" customHeight="1" x14ac:dyDescent="0.3">
      <c r="A3057" s="58"/>
      <c r="B3057" s="49"/>
      <c r="C3057" s="50"/>
      <c r="D3057" s="108"/>
      <c r="E3057" s="3"/>
      <c r="F3057" s="93" t="s">
        <v>328</v>
      </c>
    </row>
    <row r="3058" spans="1:7" ht="24.95" customHeight="1" x14ac:dyDescent="0.3">
      <c r="A3058" s="58"/>
      <c r="B3058" s="49"/>
      <c r="C3058" s="50"/>
      <c r="D3058" s="108"/>
      <c r="E3058" s="3"/>
      <c r="F3058" s="90" t="s">
        <v>358</v>
      </c>
      <c r="G3058" s="7" t="s">
        <v>325</v>
      </c>
    </row>
    <row r="3059" spans="1:7" ht="24.95" customHeight="1" x14ac:dyDescent="0.3">
      <c r="A3059" s="58"/>
      <c r="B3059" s="49"/>
      <c r="C3059" s="50"/>
      <c r="D3059" s="108"/>
      <c r="E3059" s="3"/>
      <c r="F3059" s="90" t="s">
        <v>359</v>
      </c>
      <c r="G3059" s="7" t="s">
        <v>325</v>
      </c>
    </row>
    <row r="3060" spans="1:7" ht="24.95" customHeight="1" x14ac:dyDescent="0.3">
      <c r="A3060" s="58"/>
      <c r="B3060" s="49"/>
      <c r="C3060" s="50"/>
      <c r="D3060" s="108"/>
      <c r="E3060" s="3"/>
      <c r="F3060" s="143" t="s">
        <v>360</v>
      </c>
      <c r="G3060" s="8" t="s">
        <v>325</v>
      </c>
    </row>
    <row r="3061" spans="1:7" ht="24.95" customHeight="1" x14ac:dyDescent="0.3">
      <c r="A3061" s="58"/>
      <c r="B3061" s="49"/>
      <c r="C3061" s="50"/>
      <c r="D3061" s="108"/>
      <c r="E3061" s="3"/>
      <c r="F3061" s="144"/>
      <c r="G3061" s="8" t="s">
        <v>325</v>
      </c>
    </row>
    <row r="3062" spans="1:7" ht="24.95" customHeight="1" x14ac:dyDescent="0.3">
      <c r="A3062" s="58"/>
      <c r="B3062" s="49"/>
      <c r="C3062" s="50"/>
      <c r="D3062" s="108"/>
      <c r="E3062" s="3"/>
      <c r="F3062" s="144"/>
      <c r="G3062" s="8" t="s">
        <v>325</v>
      </c>
    </row>
    <row r="3063" spans="1:7" ht="24.95" customHeight="1" x14ac:dyDescent="0.3">
      <c r="A3063" s="58"/>
      <c r="B3063" s="49"/>
      <c r="C3063" s="50"/>
      <c r="D3063" s="108"/>
      <c r="E3063" s="3"/>
      <c r="F3063" s="144"/>
      <c r="G3063" s="8" t="s">
        <v>325</v>
      </c>
    </row>
    <row r="3064" spans="1:7" ht="24.95" customHeight="1" x14ac:dyDescent="0.3">
      <c r="A3064" s="58"/>
      <c r="B3064" s="49"/>
      <c r="C3064" s="50"/>
      <c r="D3064" s="108"/>
      <c r="E3064" s="3"/>
      <c r="F3064" s="144"/>
      <c r="G3064" s="8" t="s">
        <v>325</v>
      </c>
    </row>
    <row r="3065" spans="1:7" ht="24.95" customHeight="1" x14ac:dyDescent="0.3">
      <c r="A3065" s="58"/>
      <c r="B3065" s="49"/>
      <c r="C3065" s="50"/>
      <c r="D3065" s="108"/>
      <c r="E3065" s="3"/>
      <c r="F3065" s="144"/>
      <c r="G3065" s="8" t="s">
        <v>325</v>
      </c>
    </row>
    <row r="3066" spans="1:7" ht="24.95" customHeight="1" x14ac:dyDescent="0.3">
      <c r="A3066" s="58"/>
      <c r="B3066" s="49"/>
      <c r="C3066" s="50"/>
      <c r="D3066" s="108"/>
      <c r="E3066" s="3"/>
      <c r="F3066" s="144"/>
      <c r="G3066" s="8" t="s">
        <v>325</v>
      </c>
    </row>
    <row r="3067" spans="1:7" ht="24.95" customHeight="1" x14ac:dyDescent="0.3">
      <c r="A3067" s="58"/>
      <c r="B3067" s="49"/>
      <c r="C3067" s="50"/>
      <c r="D3067" s="108"/>
      <c r="E3067" s="3"/>
      <c r="F3067" s="144"/>
      <c r="G3067" s="8" t="s">
        <v>325</v>
      </c>
    </row>
    <row r="3068" spans="1:7" ht="24.95" customHeight="1" x14ac:dyDescent="0.3">
      <c r="A3068" s="58"/>
      <c r="B3068" s="49"/>
      <c r="C3068" s="50"/>
      <c r="D3068" s="108"/>
      <c r="E3068" s="3"/>
      <c r="F3068" s="144"/>
      <c r="G3068" s="8" t="s">
        <v>325</v>
      </c>
    </row>
    <row r="3069" spans="1:7" ht="24.95" customHeight="1" x14ac:dyDescent="0.3">
      <c r="A3069" s="58"/>
      <c r="B3069" s="49"/>
      <c r="C3069" s="50"/>
      <c r="D3069" s="108"/>
      <c r="E3069" s="3"/>
      <c r="F3069" s="144"/>
      <c r="G3069" s="8" t="s">
        <v>325</v>
      </c>
    </row>
    <row r="3070" spans="1:7" ht="24.95" customHeight="1" x14ac:dyDescent="0.3">
      <c r="A3070" s="58"/>
      <c r="B3070" s="49"/>
      <c r="C3070" s="50"/>
      <c r="D3070" s="108"/>
      <c r="E3070" s="3"/>
      <c r="F3070" s="145"/>
      <c r="G3070" s="8" t="s">
        <v>325</v>
      </c>
    </row>
    <row r="3071" spans="1:7" ht="24.95" customHeight="1" x14ac:dyDescent="0.3">
      <c r="A3071" s="58"/>
      <c r="B3071" s="49"/>
      <c r="C3071" s="50"/>
      <c r="D3071" s="108"/>
      <c r="E3071" s="3"/>
    </row>
    <row r="3072" spans="1:7" ht="24.95" customHeight="1" x14ac:dyDescent="0.3">
      <c r="A3072" s="58"/>
      <c r="B3072" s="49"/>
      <c r="C3072" s="50"/>
      <c r="D3072" s="108"/>
      <c r="E3072" s="3"/>
    </row>
    <row r="3073" spans="1:8" ht="24.95" customHeight="1" x14ac:dyDescent="0.3">
      <c r="A3073" s="58"/>
      <c r="B3073" s="49"/>
      <c r="C3073" s="50"/>
      <c r="D3073" s="108"/>
      <c r="E3073" s="3"/>
    </row>
    <row r="3074" spans="1:8" ht="24.95" customHeight="1" x14ac:dyDescent="0.3">
      <c r="A3074" s="58"/>
      <c r="B3074" s="49"/>
      <c r="C3074" s="50"/>
      <c r="D3074" s="108"/>
      <c r="E3074" s="3"/>
    </row>
    <row r="3075" spans="1:8" ht="24.95" customHeight="1" x14ac:dyDescent="0.3">
      <c r="A3075" s="58"/>
      <c r="B3075" s="49"/>
      <c r="C3075" s="50"/>
      <c r="D3075" s="108"/>
      <c r="E3075" s="3"/>
    </row>
    <row r="3076" spans="1:8" ht="24.95" customHeight="1" x14ac:dyDescent="0.3">
      <c r="A3076" s="58"/>
      <c r="B3076" s="49"/>
      <c r="C3076" s="50"/>
      <c r="D3076" s="108"/>
      <c r="E3076" s="3"/>
    </row>
    <row r="3077" spans="1:8" ht="24.95" customHeight="1" x14ac:dyDescent="0.3">
      <c r="A3077" s="58"/>
      <c r="B3077" s="49"/>
      <c r="C3077" s="50"/>
      <c r="D3077" s="108"/>
      <c r="E3077" s="3"/>
    </row>
    <row r="3078" spans="1:8" ht="24.95" customHeight="1" x14ac:dyDescent="0.3">
      <c r="A3078" s="58"/>
      <c r="B3078" s="49"/>
      <c r="C3078" s="50"/>
      <c r="D3078" s="108"/>
      <c r="E3078" s="3"/>
    </row>
    <row r="3079" spans="1:8" s="1" customFormat="1" ht="24.95" customHeight="1" x14ac:dyDescent="0.3">
      <c r="A3079" s="58"/>
      <c r="B3079" s="49"/>
      <c r="C3079" s="50"/>
      <c r="D3079" s="108"/>
      <c r="E3079" s="3"/>
      <c r="F3079" s="85"/>
      <c r="G3079"/>
      <c r="H3079"/>
    </row>
    <row r="3080" spans="1:8" ht="28.5" customHeight="1" x14ac:dyDescent="0.3">
      <c r="A3080" s="58"/>
      <c r="B3080" s="49"/>
      <c r="C3080" s="50"/>
      <c r="D3080" s="108"/>
    </row>
    <row r="3081" spans="1:8" x14ac:dyDescent="0.3">
      <c r="A3081" s="59"/>
      <c r="B3081" s="52"/>
      <c r="C3081" s="53"/>
      <c r="D3081" s="109"/>
      <c r="E3081" s="2"/>
      <c r="F3081" s="94"/>
      <c r="G3081" s="1"/>
      <c r="H3081" s="1"/>
    </row>
    <row r="3082" spans="1:8" ht="24.95" customHeight="1" x14ac:dyDescent="0.3">
      <c r="E3082" s="3"/>
      <c r="F3082" s="95"/>
    </row>
    <row r="3083" spans="1:8" ht="24.95" customHeight="1" x14ac:dyDescent="0.2">
      <c r="A3083" s="57" t="s">
        <v>176</v>
      </c>
      <c r="B3083" s="45" t="s">
        <v>177</v>
      </c>
      <c r="C3083" s="45" t="s">
        <v>178</v>
      </c>
      <c r="D3083" s="110" t="s">
        <v>306</v>
      </c>
      <c r="E3083" s="3"/>
      <c r="F3083" s="95" t="s">
        <v>366</v>
      </c>
      <c r="H3083" s="7"/>
    </row>
    <row r="3084" spans="1:8" ht="24.95" customHeight="1" x14ac:dyDescent="0.3">
      <c r="A3084" s="58"/>
      <c r="B3084" s="47"/>
      <c r="C3084" s="48"/>
      <c r="D3084" s="108"/>
      <c r="E3084" s="3"/>
      <c r="F3084" s="90" t="s">
        <v>170</v>
      </c>
      <c r="G3084" s="7"/>
      <c r="H3084" s="8"/>
    </row>
    <row r="3085" spans="1:8" ht="24.95" customHeight="1" x14ac:dyDescent="0.3">
      <c r="A3085" s="58"/>
      <c r="B3085" s="47"/>
      <c r="C3085" s="48"/>
      <c r="D3085" s="108"/>
      <c r="E3085" s="3"/>
      <c r="F3085" s="91" t="s">
        <v>327</v>
      </c>
      <c r="G3085" s="83" t="s">
        <v>332</v>
      </c>
      <c r="H3085" s="6"/>
    </row>
    <row r="3086" spans="1:8" ht="24.95" customHeight="1" x14ac:dyDescent="0.3">
      <c r="A3086" s="58"/>
      <c r="B3086" s="47"/>
      <c r="C3086" s="48"/>
      <c r="D3086" s="108"/>
      <c r="E3086" s="3"/>
      <c r="F3086" s="90" t="s">
        <v>331</v>
      </c>
      <c r="G3086" s="7"/>
    </row>
    <row r="3087" spans="1:8" ht="24.95" customHeight="1" x14ac:dyDescent="0.3">
      <c r="A3087" s="58"/>
      <c r="B3087" s="47"/>
      <c r="C3087" s="48"/>
      <c r="D3087" s="108"/>
      <c r="E3087" s="3"/>
      <c r="F3087" s="92"/>
      <c r="G3087" s="61"/>
    </row>
    <row r="3088" spans="1:8" ht="24.95" customHeight="1" x14ac:dyDescent="0.3">
      <c r="A3088" s="58"/>
      <c r="B3088" s="47"/>
      <c r="C3088" s="48"/>
      <c r="D3088" s="108"/>
      <c r="E3088" s="3"/>
      <c r="F3088" s="90" t="s">
        <v>333</v>
      </c>
      <c r="G3088" s="7" t="s">
        <v>325</v>
      </c>
    </row>
    <row r="3089" spans="1:7" ht="24.95" customHeight="1" x14ac:dyDescent="0.3">
      <c r="A3089" s="58"/>
      <c r="B3089" s="49"/>
      <c r="C3089" s="50"/>
      <c r="D3089" s="108"/>
      <c r="E3089" s="3"/>
    </row>
    <row r="3090" spans="1:7" ht="24.95" customHeight="1" x14ac:dyDescent="0.3">
      <c r="A3090" s="58"/>
      <c r="B3090" s="49"/>
      <c r="C3090" s="50"/>
      <c r="D3090" s="108"/>
      <c r="E3090" s="3"/>
      <c r="F3090" s="93" t="s">
        <v>328</v>
      </c>
    </row>
    <row r="3091" spans="1:7" ht="24.95" customHeight="1" x14ac:dyDescent="0.3">
      <c r="A3091" s="58"/>
      <c r="B3091" s="49"/>
      <c r="C3091" s="50"/>
      <c r="D3091" s="108"/>
      <c r="E3091" s="3"/>
      <c r="F3091" s="90" t="s">
        <v>358</v>
      </c>
      <c r="G3091" s="7" t="s">
        <v>325</v>
      </c>
    </row>
    <row r="3092" spans="1:7" ht="24.95" customHeight="1" x14ac:dyDescent="0.3">
      <c r="A3092" s="58"/>
      <c r="B3092" s="49"/>
      <c r="C3092" s="50"/>
      <c r="D3092" s="108"/>
      <c r="E3092" s="3"/>
      <c r="F3092" s="90" t="s">
        <v>359</v>
      </c>
      <c r="G3092" s="7" t="s">
        <v>325</v>
      </c>
    </row>
    <row r="3093" spans="1:7" ht="24.95" customHeight="1" x14ac:dyDescent="0.3">
      <c r="A3093" s="58"/>
      <c r="B3093" s="49"/>
      <c r="C3093" s="50"/>
      <c r="D3093" s="108"/>
      <c r="E3093" s="3"/>
      <c r="F3093" s="143" t="s">
        <v>360</v>
      </c>
      <c r="G3093" s="8" t="s">
        <v>325</v>
      </c>
    </row>
    <row r="3094" spans="1:7" ht="24.95" customHeight="1" x14ac:dyDescent="0.3">
      <c r="A3094" s="58"/>
      <c r="B3094" s="49"/>
      <c r="C3094" s="50"/>
      <c r="D3094" s="108"/>
      <c r="E3094" s="3"/>
      <c r="F3094" s="144"/>
      <c r="G3094" s="8" t="s">
        <v>325</v>
      </c>
    </row>
    <row r="3095" spans="1:7" ht="24.95" customHeight="1" x14ac:dyDescent="0.3">
      <c r="A3095" s="58"/>
      <c r="B3095" s="49"/>
      <c r="C3095" s="50"/>
      <c r="D3095" s="108"/>
      <c r="E3095" s="3"/>
      <c r="F3095" s="144"/>
      <c r="G3095" s="8" t="s">
        <v>325</v>
      </c>
    </row>
    <row r="3096" spans="1:7" ht="24.95" customHeight="1" x14ac:dyDescent="0.3">
      <c r="A3096" s="58"/>
      <c r="B3096" s="49"/>
      <c r="C3096" s="50"/>
      <c r="D3096" s="108"/>
      <c r="E3096" s="3"/>
      <c r="F3096" s="144"/>
      <c r="G3096" s="8" t="s">
        <v>325</v>
      </c>
    </row>
    <row r="3097" spans="1:7" ht="24.95" customHeight="1" x14ac:dyDescent="0.3">
      <c r="A3097" s="58"/>
      <c r="B3097" s="49"/>
      <c r="C3097" s="50"/>
      <c r="D3097" s="108"/>
      <c r="E3097" s="3"/>
      <c r="F3097" s="144"/>
      <c r="G3097" s="8" t="s">
        <v>325</v>
      </c>
    </row>
    <row r="3098" spans="1:7" ht="24.95" customHeight="1" x14ac:dyDescent="0.3">
      <c r="A3098" s="58"/>
      <c r="B3098" s="49"/>
      <c r="C3098" s="50"/>
      <c r="D3098" s="108"/>
      <c r="E3098" s="3"/>
      <c r="F3098" s="144"/>
      <c r="G3098" s="8" t="s">
        <v>325</v>
      </c>
    </row>
    <row r="3099" spans="1:7" ht="24.95" customHeight="1" x14ac:dyDescent="0.3">
      <c r="A3099" s="58"/>
      <c r="B3099" s="49"/>
      <c r="C3099" s="50"/>
      <c r="D3099" s="108"/>
      <c r="E3099" s="3"/>
      <c r="F3099" s="144"/>
      <c r="G3099" s="8" t="s">
        <v>325</v>
      </c>
    </row>
    <row r="3100" spans="1:7" ht="24.95" customHeight="1" x14ac:dyDescent="0.3">
      <c r="A3100" s="58"/>
      <c r="B3100" s="49"/>
      <c r="C3100" s="50"/>
      <c r="D3100" s="108"/>
      <c r="E3100" s="3"/>
      <c r="F3100" s="144"/>
      <c r="G3100" s="8" t="s">
        <v>325</v>
      </c>
    </row>
    <row r="3101" spans="1:7" ht="24.95" customHeight="1" x14ac:dyDescent="0.3">
      <c r="A3101" s="58"/>
      <c r="B3101" s="49"/>
      <c r="C3101" s="50"/>
      <c r="D3101" s="108"/>
      <c r="E3101" s="3"/>
      <c r="F3101" s="144"/>
      <c r="G3101" s="8" t="s">
        <v>325</v>
      </c>
    </row>
    <row r="3102" spans="1:7" ht="24.95" customHeight="1" x14ac:dyDescent="0.3">
      <c r="A3102" s="58"/>
      <c r="B3102" s="49"/>
      <c r="C3102" s="50"/>
      <c r="D3102" s="108"/>
      <c r="E3102" s="3"/>
      <c r="F3102" s="144"/>
      <c r="G3102" s="8" t="s">
        <v>325</v>
      </c>
    </row>
    <row r="3103" spans="1:7" ht="24.95" customHeight="1" x14ac:dyDescent="0.3">
      <c r="A3103" s="58"/>
      <c r="B3103" s="49"/>
      <c r="C3103" s="50"/>
      <c r="D3103" s="108"/>
      <c r="E3103" s="3"/>
      <c r="F3103" s="145"/>
      <c r="G3103" s="8" t="s">
        <v>325</v>
      </c>
    </row>
    <row r="3104" spans="1:7" ht="24.95" customHeight="1" x14ac:dyDescent="0.3">
      <c r="A3104" s="58"/>
      <c r="B3104" s="49"/>
      <c r="C3104" s="50"/>
      <c r="D3104" s="108"/>
      <c r="E3104" s="3"/>
    </row>
    <row r="3105" spans="1:8" ht="24.95" customHeight="1" x14ac:dyDescent="0.3">
      <c r="A3105" s="58"/>
      <c r="B3105" s="49"/>
      <c r="C3105" s="50"/>
      <c r="D3105" s="108"/>
      <c r="E3105" s="3"/>
    </row>
    <row r="3106" spans="1:8" ht="24.95" customHeight="1" x14ac:dyDescent="0.3">
      <c r="A3106" s="58"/>
      <c r="B3106" s="49"/>
      <c r="C3106" s="50"/>
      <c r="D3106" s="108"/>
      <c r="E3106" s="3"/>
    </row>
    <row r="3107" spans="1:8" ht="24.95" customHeight="1" x14ac:dyDescent="0.3">
      <c r="A3107" s="58"/>
      <c r="B3107" s="49"/>
      <c r="C3107" s="50"/>
      <c r="D3107" s="108"/>
      <c r="E3107" s="3"/>
    </row>
    <row r="3108" spans="1:8" ht="24.95" customHeight="1" x14ac:dyDescent="0.3">
      <c r="A3108" s="58"/>
      <c r="B3108" s="49"/>
      <c r="C3108" s="50"/>
      <c r="D3108" s="108"/>
      <c r="E3108" s="3"/>
    </row>
    <row r="3109" spans="1:8" ht="24.95" customHeight="1" x14ac:dyDescent="0.3">
      <c r="A3109" s="58"/>
      <c r="B3109" s="49"/>
      <c r="C3109" s="50"/>
      <c r="D3109" s="108"/>
      <c r="E3109" s="3"/>
    </row>
    <row r="3110" spans="1:8" ht="24.95" customHeight="1" x14ac:dyDescent="0.3">
      <c r="A3110" s="58"/>
      <c r="B3110" s="49"/>
      <c r="C3110" s="50"/>
      <c r="D3110" s="108"/>
      <c r="E3110" s="3"/>
    </row>
    <row r="3111" spans="1:8" ht="24.95" customHeight="1" x14ac:dyDescent="0.3">
      <c r="A3111" s="58"/>
      <c r="B3111" s="49"/>
      <c r="C3111" s="50"/>
      <c r="D3111" s="108"/>
      <c r="E3111" s="3"/>
    </row>
    <row r="3112" spans="1:8" s="1" customFormat="1" ht="24.95" customHeight="1" x14ac:dyDescent="0.3">
      <c r="A3112" s="58"/>
      <c r="B3112" s="49"/>
      <c r="C3112" s="50"/>
      <c r="D3112" s="108"/>
      <c r="E3112" s="3"/>
      <c r="F3112" s="85"/>
      <c r="G3112"/>
      <c r="H3112"/>
    </row>
    <row r="3113" spans="1:8" ht="32.25" customHeight="1" x14ac:dyDescent="0.3">
      <c r="A3113" s="58"/>
      <c r="B3113" s="49"/>
      <c r="C3113" s="50"/>
      <c r="D3113" s="108"/>
    </row>
    <row r="3114" spans="1:8" x14ac:dyDescent="0.3">
      <c r="A3114" s="59"/>
      <c r="B3114" s="52"/>
      <c r="C3114" s="53"/>
      <c r="D3114" s="109"/>
      <c r="E3114" s="2"/>
      <c r="F3114" s="94"/>
      <c r="G3114" s="1"/>
      <c r="H3114" s="1"/>
    </row>
    <row r="3115" spans="1:8" ht="24.95" customHeight="1" x14ac:dyDescent="0.3">
      <c r="E3115" s="3"/>
      <c r="F3115" s="95"/>
    </row>
    <row r="3116" spans="1:8" ht="24.95" customHeight="1" x14ac:dyDescent="0.2">
      <c r="A3116" s="57" t="s">
        <v>176</v>
      </c>
      <c r="B3116" s="45" t="s">
        <v>177</v>
      </c>
      <c r="C3116" s="45" t="s">
        <v>178</v>
      </c>
      <c r="D3116" s="110" t="s">
        <v>306</v>
      </c>
      <c r="E3116" s="3"/>
      <c r="F3116" s="95" t="s">
        <v>185</v>
      </c>
      <c r="H3116" s="7"/>
    </row>
    <row r="3117" spans="1:8" ht="24.95" customHeight="1" x14ac:dyDescent="0.3">
      <c r="A3117" s="58"/>
      <c r="B3117" s="47"/>
      <c r="C3117" s="48"/>
      <c r="D3117" s="108"/>
      <c r="E3117" s="3"/>
      <c r="F3117" s="90" t="s">
        <v>170</v>
      </c>
      <c r="G3117" s="7"/>
      <c r="H3117" s="8"/>
    </row>
    <row r="3118" spans="1:8" ht="24.95" customHeight="1" x14ac:dyDescent="0.3">
      <c r="A3118" s="58"/>
      <c r="B3118" s="47"/>
      <c r="C3118" s="48"/>
      <c r="D3118" s="108"/>
      <c r="E3118" s="3"/>
      <c r="F3118" s="91" t="s">
        <v>327</v>
      </c>
      <c r="G3118" s="83" t="s">
        <v>332</v>
      </c>
      <c r="H3118" s="6"/>
    </row>
    <row r="3119" spans="1:8" ht="24.95" customHeight="1" x14ac:dyDescent="0.3">
      <c r="A3119" s="58"/>
      <c r="B3119" s="47"/>
      <c r="C3119" s="48"/>
      <c r="D3119" s="108"/>
      <c r="E3119" s="3"/>
      <c r="F3119" s="90" t="s">
        <v>331</v>
      </c>
      <c r="G3119" s="7"/>
    </row>
    <row r="3120" spans="1:8" ht="24.95" customHeight="1" x14ac:dyDescent="0.3">
      <c r="A3120" s="58"/>
      <c r="B3120" s="47"/>
      <c r="C3120" s="48"/>
      <c r="D3120" s="108"/>
      <c r="E3120" s="3"/>
      <c r="F3120" s="92"/>
      <c r="G3120" s="61"/>
    </row>
    <row r="3121" spans="1:7" ht="24.95" customHeight="1" x14ac:dyDescent="0.3">
      <c r="A3121" s="58"/>
      <c r="B3121" s="47"/>
      <c r="C3121" s="48"/>
      <c r="D3121" s="108"/>
      <c r="E3121" s="3"/>
      <c r="F3121" s="90" t="s">
        <v>333</v>
      </c>
      <c r="G3121" s="7" t="s">
        <v>325</v>
      </c>
    </row>
    <row r="3122" spans="1:7" ht="24.95" customHeight="1" x14ac:dyDescent="0.3">
      <c r="A3122" s="58"/>
      <c r="B3122" s="49"/>
      <c r="C3122" s="50"/>
      <c r="D3122" s="108"/>
      <c r="E3122" s="3"/>
    </row>
    <row r="3123" spans="1:7" ht="24.95" customHeight="1" x14ac:dyDescent="0.3">
      <c r="A3123" s="58"/>
      <c r="B3123" s="49"/>
      <c r="C3123" s="50"/>
      <c r="D3123" s="108"/>
      <c r="E3123" s="3"/>
      <c r="F3123" s="93" t="s">
        <v>328</v>
      </c>
    </row>
    <row r="3124" spans="1:7" ht="24.95" customHeight="1" x14ac:dyDescent="0.3">
      <c r="A3124" s="58"/>
      <c r="B3124" s="49"/>
      <c r="C3124" s="50"/>
      <c r="D3124" s="108"/>
      <c r="E3124" s="3"/>
      <c r="F3124" s="90" t="s">
        <v>358</v>
      </c>
      <c r="G3124" s="7" t="s">
        <v>325</v>
      </c>
    </row>
    <row r="3125" spans="1:7" ht="24.95" customHeight="1" x14ac:dyDescent="0.3">
      <c r="A3125" s="58"/>
      <c r="B3125" s="49"/>
      <c r="C3125" s="50"/>
      <c r="D3125" s="108"/>
      <c r="E3125" s="3"/>
      <c r="F3125" s="90" t="s">
        <v>359</v>
      </c>
      <c r="G3125" s="7" t="s">
        <v>325</v>
      </c>
    </row>
    <row r="3126" spans="1:7" ht="24.95" customHeight="1" x14ac:dyDescent="0.3">
      <c r="A3126" s="58"/>
      <c r="B3126" s="49"/>
      <c r="C3126" s="50"/>
      <c r="D3126" s="108"/>
      <c r="E3126" s="3"/>
      <c r="F3126" s="143" t="s">
        <v>360</v>
      </c>
      <c r="G3126" s="8" t="s">
        <v>325</v>
      </c>
    </row>
    <row r="3127" spans="1:7" ht="24.95" customHeight="1" x14ac:dyDescent="0.3">
      <c r="A3127" s="58"/>
      <c r="B3127" s="49"/>
      <c r="C3127" s="50"/>
      <c r="D3127" s="108"/>
      <c r="E3127" s="3"/>
      <c r="F3127" s="144"/>
      <c r="G3127" s="8" t="s">
        <v>325</v>
      </c>
    </row>
    <row r="3128" spans="1:7" ht="24.95" customHeight="1" x14ac:dyDescent="0.3">
      <c r="A3128" s="58"/>
      <c r="B3128" s="49"/>
      <c r="C3128" s="50"/>
      <c r="D3128" s="108"/>
      <c r="E3128" s="3"/>
      <c r="F3128" s="144"/>
      <c r="G3128" s="8" t="s">
        <v>325</v>
      </c>
    </row>
    <row r="3129" spans="1:7" ht="24.95" customHeight="1" x14ac:dyDescent="0.3">
      <c r="A3129" s="58"/>
      <c r="B3129" s="49"/>
      <c r="C3129" s="50"/>
      <c r="D3129" s="108"/>
      <c r="E3129" s="3"/>
      <c r="F3129" s="144"/>
      <c r="G3129" s="8" t="s">
        <v>325</v>
      </c>
    </row>
    <row r="3130" spans="1:7" ht="24.95" customHeight="1" x14ac:dyDescent="0.3">
      <c r="A3130" s="58"/>
      <c r="B3130" s="49"/>
      <c r="C3130" s="50"/>
      <c r="D3130" s="108"/>
      <c r="E3130" s="3"/>
      <c r="F3130" s="144"/>
      <c r="G3130" s="8" t="s">
        <v>325</v>
      </c>
    </row>
    <row r="3131" spans="1:7" ht="24.95" customHeight="1" x14ac:dyDescent="0.3">
      <c r="A3131" s="58"/>
      <c r="B3131" s="49"/>
      <c r="C3131" s="50"/>
      <c r="D3131" s="108"/>
      <c r="E3131" s="3"/>
      <c r="F3131" s="144"/>
      <c r="G3131" s="8" t="s">
        <v>325</v>
      </c>
    </row>
    <row r="3132" spans="1:7" ht="24.95" customHeight="1" x14ac:dyDescent="0.3">
      <c r="A3132" s="58"/>
      <c r="B3132" s="49"/>
      <c r="C3132" s="50"/>
      <c r="D3132" s="108"/>
      <c r="E3132" s="3"/>
      <c r="F3132" s="144"/>
      <c r="G3132" s="8" t="s">
        <v>325</v>
      </c>
    </row>
    <row r="3133" spans="1:7" ht="24.95" customHeight="1" x14ac:dyDescent="0.3">
      <c r="A3133" s="58"/>
      <c r="B3133" s="49"/>
      <c r="C3133" s="50"/>
      <c r="D3133" s="108"/>
      <c r="E3133" s="3"/>
      <c r="F3133" s="144"/>
      <c r="G3133" s="8" t="s">
        <v>325</v>
      </c>
    </row>
    <row r="3134" spans="1:7" ht="24.95" customHeight="1" x14ac:dyDescent="0.3">
      <c r="A3134" s="58"/>
      <c r="B3134" s="49"/>
      <c r="C3134" s="50"/>
      <c r="D3134" s="108"/>
      <c r="E3134" s="3"/>
      <c r="F3134" s="144"/>
      <c r="G3134" s="8" t="s">
        <v>325</v>
      </c>
    </row>
    <row r="3135" spans="1:7" ht="24.95" customHeight="1" x14ac:dyDescent="0.3">
      <c r="A3135" s="58"/>
      <c r="B3135" s="49"/>
      <c r="C3135" s="50"/>
      <c r="D3135" s="108"/>
      <c r="E3135" s="3"/>
      <c r="F3135" s="144"/>
      <c r="G3135" s="8" t="s">
        <v>325</v>
      </c>
    </row>
    <row r="3136" spans="1:7" ht="24.95" customHeight="1" x14ac:dyDescent="0.3">
      <c r="A3136" s="58"/>
      <c r="B3136" s="49"/>
      <c r="C3136" s="50"/>
      <c r="D3136" s="108"/>
      <c r="E3136" s="3"/>
      <c r="F3136" s="145"/>
      <c r="G3136" s="8" t="s">
        <v>325</v>
      </c>
    </row>
    <row r="3137" spans="1:8" ht="24.95" customHeight="1" x14ac:dyDescent="0.3">
      <c r="A3137" s="58"/>
      <c r="B3137" s="49"/>
      <c r="C3137" s="50"/>
      <c r="D3137" s="108"/>
      <c r="E3137" s="3"/>
    </row>
    <row r="3138" spans="1:8" ht="24.95" customHeight="1" x14ac:dyDescent="0.3">
      <c r="A3138" s="58"/>
      <c r="B3138" s="49"/>
      <c r="C3138" s="50"/>
      <c r="D3138" s="108"/>
      <c r="E3138" s="3"/>
    </row>
    <row r="3139" spans="1:8" ht="24.95" customHeight="1" x14ac:dyDescent="0.3">
      <c r="A3139" s="58"/>
      <c r="B3139" s="49"/>
      <c r="C3139" s="50"/>
      <c r="D3139" s="108"/>
      <c r="E3139" s="3"/>
    </row>
    <row r="3140" spans="1:8" ht="24.95" customHeight="1" x14ac:dyDescent="0.3">
      <c r="A3140" s="58"/>
      <c r="B3140" s="49"/>
      <c r="C3140" s="50"/>
      <c r="D3140" s="108"/>
      <c r="E3140" s="3"/>
    </row>
    <row r="3141" spans="1:8" ht="24.95" customHeight="1" x14ac:dyDescent="0.3">
      <c r="A3141" s="58"/>
      <c r="B3141" s="49"/>
      <c r="C3141" s="50"/>
      <c r="D3141" s="108"/>
      <c r="E3141" s="3"/>
    </row>
    <row r="3142" spans="1:8" ht="24.95" customHeight="1" x14ac:dyDescent="0.3">
      <c r="A3142" s="58"/>
      <c r="B3142" s="49"/>
      <c r="C3142" s="50"/>
      <c r="D3142" s="108"/>
      <c r="E3142" s="3"/>
    </row>
    <row r="3143" spans="1:8" ht="24.95" customHeight="1" x14ac:dyDescent="0.3">
      <c r="A3143" s="58"/>
      <c r="B3143" s="49"/>
      <c r="C3143" s="50"/>
      <c r="D3143" s="108"/>
      <c r="E3143" s="3"/>
    </row>
    <row r="3144" spans="1:8" ht="24.95" customHeight="1" x14ac:dyDescent="0.3">
      <c r="A3144" s="58"/>
      <c r="B3144" s="49"/>
      <c r="C3144" s="50"/>
      <c r="D3144" s="108"/>
      <c r="E3144" s="3"/>
    </row>
    <row r="3145" spans="1:8" s="1" customFormat="1" ht="24.95" customHeight="1" x14ac:dyDescent="0.3">
      <c r="A3145" s="58"/>
      <c r="B3145" s="49"/>
      <c r="C3145" s="50"/>
      <c r="D3145" s="108"/>
      <c r="E3145" s="3"/>
      <c r="F3145" s="85"/>
      <c r="G3145"/>
      <c r="H3145"/>
    </row>
    <row r="3146" spans="1:8" ht="28.5" customHeight="1" x14ac:dyDescent="0.3">
      <c r="A3146" s="58"/>
      <c r="B3146" s="49"/>
      <c r="C3146" s="50"/>
      <c r="D3146" s="108"/>
    </row>
    <row r="3147" spans="1:8" x14ac:dyDescent="0.3">
      <c r="A3147" s="59"/>
      <c r="B3147" s="52"/>
      <c r="C3147" s="53"/>
      <c r="D3147" s="109"/>
      <c r="E3147" s="2"/>
      <c r="F3147" s="94"/>
      <c r="G3147" s="1"/>
      <c r="H3147" s="1"/>
    </row>
    <row r="3148" spans="1:8" ht="24.95" customHeight="1" x14ac:dyDescent="0.3">
      <c r="E3148" s="3"/>
      <c r="F3148" s="95"/>
    </row>
    <row r="3149" spans="1:8" ht="24.95" customHeight="1" x14ac:dyDescent="0.2">
      <c r="A3149" s="57" t="s">
        <v>176</v>
      </c>
      <c r="B3149" s="45" t="s">
        <v>177</v>
      </c>
      <c r="C3149" s="45" t="s">
        <v>178</v>
      </c>
      <c r="D3149" s="110" t="s">
        <v>306</v>
      </c>
      <c r="E3149" s="3"/>
      <c r="F3149" s="95" t="s">
        <v>160</v>
      </c>
      <c r="H3149" s="7"/>
    </row>
    <row r="3150" spans="1:8" ht="24.95" customHeight="1" x14ac:dyDescent="0.3">
      <c r="A3150" s="58"/>
      <c r="B3150" s="47"/>
      <c r="C3150" s="48"/>
      <c r="D3150" s="108"/>
      <c r="E3150" s="3"/>
      <c r="F3150" s="90" t="s">
        <v>170</v>
      </c>
      <c r="G3150" s="7"/>
      <c r="H3150" s="8"/>
    </row>
    <row r="3151" spans="1:8" ht="24.95" customHeight="1" x14ac:dyDescent="0.3">
      <c r="A3151" s="58"/>
      <c r="B3151" s="47"/>
      <c r="C3151" s="48"/>
      <c r="D3151" s="108"/>
      <c r="E3151" s="3"/>
      <c r="F3151" s="91" t="s">
        <v>327</v>
      </c>
      <c r="G3151" s="83" t="s">
        <v>332</v>
      </c>
      <c r="H3151" s="6"/>
    </row>
    <row r="3152" spans="1:8" ht="24.95" customHeight="1" x14ac:dyDescent="0.3">
      <c r="A3152" s="58"/>
      <c r="B3152" s="47"/>
      <c r="C3152" s="48"/>
      <c r="D3152" s="108"/>
      <c r="E3152" s="3"/>
      <c r="F3152" s="90" t="s">
        <v>331</v>
      </c>
      <c r="G3152" s="7"/>
    </row>
    <row r="3153" spans="1:7" ht="24.95" customHeight="1" x14ac:dyDescent="0.3">
      <c r="A3153" s="58"/>
      <c r="B3153" s="47"/>
      <c r="C3153" s="48"/>
      <c r="D3153" s="108"/>
      <c r="E3153" s="3"/>
      <c r="F3153" s="92"/>
      <c r="G3153" s="61"/>
    </row>
    <row r="3154" spans="1:7" ht="24.95" customHeight="1" x14ac:dyDescent="0.3">
      <c r="A3154" s="58"/>
      <c r="B3154" s="47"/>
      <c r="C3154" s="48"/>
      <c r="D3154" s="108"/>
      <c r="E3154" s="3"/>
      <c r="F3154" s="90" t="s">
        <v>333</v>
      </c>
      <c r="G3154" s="7" t="s">
        <v>325</v>
      </c>
    </row>
    <row r="3155" spans="1:7" ht="24.95" customHeight="1" x14ac:dyDescent="0.3">
      <c r="A3155" s="58"/>
      <c r="B3155" s="49"/>
      <c r="C3155" s="50"/>
      <c r="D3155" s="108"/>
      <c r="E3155" s="3"/>
    </row>
    <row r="3156" spans="1:7" ht="24.95" customHeight="1" x14ac:dyDescent="0.3">
      <c r="A3156" s="58"/>
      <c r="B3156" s="49"/>
      <c r="C3156" s="50"/>
      <c r="D3156" s="108"/>
      <c r="E3156" s="3"/>
      <c r="F3156" s="93" t="s">
        <v>328</v>
      </c>
    </row>
    <row r="3157" spans="1:7" ht="24.95" customHeight="1" x14ac:dyDescent="0.3">
      <c r="A3157" s="58"/>
      <c r="B3157" s="49"/>
      <c r="C3157" s="50"/>
      <c r="D3157" s="108"/>
      <c r="E3157" s="3"/>
      <c r="F3157" s="90" t="s">
        <v>358</v>
      </c>
      <c r="G3157" s="7" t="s">
        <v>325</v>
      </c>
    </row>
    <row r="3158" spans="1:7" ht="24.95" customHeight="1" x14ac:dyDescent="0.3">
      <c r="A3158" s="58"/>
      <c r="B3158" s="49"/>
      <c r="C3158" s="50"/>
      <c r="D3158" s="108"/>
      <c r="E3158" s="3"/>
      <c r="F3158" s="90" t="s">
        <v>359</v>
      </c>
      <c r="G3158" s="7" t="s">
        <v>325</v>
      </c>
    </row>
    <row r="3159" spans="1:7" ht="24.95" customHeight="1" x14ac:dyDescent="0.3">
      <c r="A3159" s="58"/>
      <c r="B3159" s="49"/>
      <c r="C3159" s="50"/>
      <c r="D3159" s="108"/>
      <c r="E3159" s="3"/>
      <c r="F3159" s="143" t="s">
        <v>360</v>
      </c>
      <c r="G3159" s="8" t="s">
        <v>325</v>
      </c>
    </row>
    <row r="3160" spans="1:7" ht="24.95" customHeight="1" x14ac:dyDescent="0.3">
      <c r="A3160" s="58"/>
      <c r="B3160" s="49"/>
      <c r="C3160" s="50"/>
      <c r="D3160" s="108"/>
      <c r="E3160" s="3"/>
      <c r="F3160" s="144"/>
      <c r="G3160" s="8" t="s">
        <v>325</v>
      </c>
    </row>
    <row r="3161" spans="1:7" ht="24.95" customHeight="1" x14ac:dyDescent="0.3">
      <c r="A3161" s="58"/>
      <c r="B3161" s="49"/>
      <c r="C3161" s="50"/>
      <c r="D3161" s="108"/>
      <c r="E3161" s="3"/>
      <c r="F3161" s="144"/>
      <c r="G3161" s="8" t="s">
        <v>325</v>
      </c>
    </row>
    <row r="3162" spans="1:7" ht="24.95" customHeight="1" x14ac:dyDescent="0.3">
      <c r="A3162" s="58"/>
      <c r="B3162" s="49"/>
      <c r="C3162" s="50"/>
      <c r="D3162" s="108"/>
      <c r="E3162" s="3"/>
      <c r="F3162" s="144"/>
      <c r="G3162" s="8" t="s">
        <v>325</v>
      </c>
    </row>
    <row r="3163" spans="1:7" ht="24.95" customHeight="1" x14ac:dyDescent="0.3">
      <c r="A3163" s="58"/>
      <c r="B3163" s="49"/>
      <c r="C3163" s="50"/>
      <c r="D3163" s="108"/>
      <c r="E3163" s="3"/>
      <c r="F3163" s="144"/>
      <c r="G3163" s="8" t="s">
        <v>325</v>
      </c>
    </row>
    <row r="3164" spans="1:7" ht="24.95" customHeight="1" x14ac:dyDescent="0.3">
      <c r="A3164" s="58"/>
      <c r="B3164" s="49"/>
      <c r="C3164" s="50"/>
      <c r="D3164" s="108"/>
      <c r="E3164" s="3"/>
      <c r="F3164" s="144"/>
      <c r="G3164" s="8" t="s">
        <v>325</v>
      </c>
    </row>
    <row r="3165" spans="1:7" ht="24.95" customHeight="1" x14ac:dyDescent="0.3">
      <c r="A3165" s="58"/>
      <c r="B3165" s="49"/>
      <c r="C3165" s="50"/>
      <c r="D3165" s="108"/>
      <c r="E3165" s="3"/>
      <c r="F3165" s="144"/>
      <c r="G3165" s="8" t="s">
        <v>325</v>
      </c>
    </row>
    <row r="3166" spans="1:7" ht="24.95" customHeight="1" x14ac:dyDescent="0.3">
      <c r="A3166" s="58"/>
      <c r="B3166" s="49"/>
      <c r="C3166" s="50"/>
      <c r="D3166" s="108"/>
      <c r="E3166" s="3"/>
      <c r="F3166" s="144"/>
      <c r="G3166" s="8" t="s">
        <v>325</v>
      </c>
    </row>
    <row r="3167" spans="1:7" ht="24.95" customHeight="1" x14ac:dyDescent="0.3">
      <c r="A3167" s="58"/>
      <c r="B3167" s="49"/>
      <c r="C3167" s="50"/>
      <c r="D3167" s="108"/>
      <c r="E3167" s="3"/>
      <c r="F3167" s="144"/>
      <c r="G3167" s="8" t="s">
        <v>325</v>
      </c>
    </row>
    <row r="3168" spans="1:7" ht="24.95" customHeight="1" x14ac:dyDescent="0.3">
      <c r="A3168" s="58"/>
      <c r="B3168" s="49"/>
      <c r="C3168" s="50"/>
      <c r="D3168" s="108"/>
      <c r="E3168" s="3"/>
      <c r="F3168" s="144"/>
      <c r="G3168" s="8" t="s">
        <v>325</v>
      </c>
    </row>
    <row r="3169" spans="1:8" ht="24.95" customHeight="1" x14ac:dyDescent="0.3">
      <c r="A3169" s="58"/>
      <c r="B3169" s="49"/>
      <c r="C3169" s="50"/>
      <c r="D3169" s="108"/>
      <c r="E3169" s="3"/>
      <c r="F3169" s="145"/>
      <c r="G3169" s="8" t="s">
        <v>325</v>
      </c>
    </row>
    <row r="3170" spans="1:8" ht="24.95" customHeight="1" x14ac:dyDescent="0.3">
      <c r="A3170" s="58"/>
      <c r="B3170" s="49"/>
      <c r="C3170" s="50"/>
      <c r="D3170" s="108"/>
      <c r="E3170" s="3"/>
    </row>
    <row r="3171" spans="1:8" ht="24.95" customHeight="1" x14ac:dyDescent="0.3">
      <c r="A3171" s="58"/>
      <c r="B3171" s="49"/>
      <c r="C3171" s="50"/>
      <c r="D3171" s="108"/>
      <c r="E3171" s="3"/>
    </row>
    <row r="3172" spans="1:8" ht="24.95" customHeight="1" x14ac:dyDescent="0.3">
      <c r="A3172" s="58"/>
      <c r="B3172" s="49"/>
      <c r="C3172" s="50"/>
      <c r="D3172" s="108"/>
      <c r="E3172" s="3"/>
    </row>
    <row r="3173" spans="1:8" ht="24.95" customHeight="1" x14ac:dyDescent="0.3">
      <c r="A3173" s="58"/>
      <c r="B3173" s="49"/>
      <c r="C3173" s="50"/>
      <c r="D3173" s="108"/>
      <c r="E3173" s="3"/>
    </row>
    <row r="3174" spans="1:8" ht="24.95" customHeight="1" x14ac:dyDescent="0.3">
      <c r="A3174" s="58"/>
      <c r="B3174" s="49"/>
      <c r="C3174" s="50"/>
      <c r="D3174" s="108"/>
      <c r="E3174" s="3"/>
    </row>
    <row r="3175" spans="1:8" ht="24.95" customHeight="1" x14ac:dyDescent="0.3">
      <c r="A3175" s="58"/>
      <c r="B3175" s="49"/>
      <c r="C3175" s="50"/>
      <c r="D3175" s="108"/>
      <c r="E3175" s="3"/>
    </row>
    <row r="3176" spans="1:8" ht="24.95" customHeight="1" x14ac:dyDescent="0.3">
      <c r="A3176" s="58"/>
      <c r="B3176" s="49"/>
      <c r="C3176" s="50"/>
      <c r="D3176" s="108"/>
      <c r="E3176" s="3"/>
    </row>
    <row r="3177" spans="1:8" ht="24.95" customHeight="1" x14ac:dyDescent="0.3">
      <c r="A3177" s="58"/>
      <c r="B3177" s="49"/>
      <c r="C3177" s="50"/>
      <c r="D3177" s="108"/>
      <c r="E3177" s="3"/>
    </row>
    <row r="3178" spans="1:8" ht="24.95" customHeight="1" x14ac:dyDescent="0.3">
      <c r="A3178" s="58"/>
      <c r="B3178" s="49"/>
      <c r="C3178" s="50"/>
      <c r="D3178" s="108"/>
      <c r="E3178" s="3"/>
    </row>
    <row r="3179" spans="1:8" ht="24.95" customHeight="1" x14ac:dyDescent="0.3">
      <c r="A3179" s="58"/>
      <c r="B3179" s="49"/>
      <c r="C3179" s="50"/>
      <c r="D3179" s="108"/>
      <c r="E3179" s="3"/>
    </row>
    <row r="3180" spans="1:8" ht="24.95" customHeight="1" x14ac:dyDescent="0.3">
      <c r="A3180" s="59"/>
      <c r="B3180" s="52"/>
      <c r="C3180" s="53"/>
      <c r="D3180" s="109"/>
      <c r="E3180" s="3"/>
      <c r="F3180" s="94"/>
      <c r="G3180" s="1"/>
      <c r="H3180" s="1"/>
    </row>
    <row r="3181" spans="1:8" ht="24.95" customHeight="1" x14ac:dyDescent="0.3">
      <c r="E3181" s="3"/>
      <c r="F3181" s="95"/>
    </row>
    <row r="3182" spans="1:8" ht="24.95" customHeight="1" x14ac:dyDescent="0.2">
      <c r="A3182" s="57" t="s">
        <v>176</v>
      </c>
      <c r="B3182" s="45" t="s">
        <v>177</v>
      </c>
      <c r="C3182" s="45" t="s">
        <v>178</v>
      </c>
      <c r="D3182" s="110" t="s">
        <v>306</v>
      </c>
      <c r="E3182" s="3"/>
      <c r="F3182" s="95" t="s">
        <v>161</v>
      </c>
      <c r="H3182" s="7"/>
    </row>
    <row r="3183" spans="1:8" ht="24.95" customHeight="1" x14ac:dyDescent="0.3">
      <c r="A3183" s="58"/>
      <c r="B3183" s="47"/>
      <c r="C3183" s="48"/>
      <c r="D3183" s="108"/>
      <c r="E3183" s="3"/>
      <c r="F3183" s="90" t="s">
        <v>170</v>
      </c>
      <c r="G3183" s="7"/>
      <c r="H3183" s="8"/>
    </row>
    <row r="3184" spans="1:8" ht="24.95" customHeight="1" x14ac:dyDescent="0.3">
      <c r="A3184" s="58"/>
      <c r="B3184" s="47"/>
      <c r="C3184" s="48"/>
      <c r="D3184" s="108"/>
      <c r="E3184" s="3"/>
      <c r="F3184" s="91" t="s">
        <v>327</v>
      </c>
      <c r="G3184" s="83" t="s">
        <v>332</v>
      </c>
      <c r="H3184" s="6"/>
    </row>
    <row r="3185" spans="1:7" ht="24.95" customHeight="1" x14ac:dyDescent="0.3">
      <c r="A3185" s="58"/>
      <c r="B3185" s="47"/>
      <c r="C3185" s="48"/>
      <c r="D3185" s="108"/>
      <c r="E3185" s="3"/>
      <c r="F3185" s="90" t="s">
        <v>331</v>
      </c>
      <c r="G3185" s="7"/>
    </row>
    <row r="3186" spans="1:7" ht="24.95" customHeight="1" x14ac:dyDescent="0.3">
      <c r="A3186" s="58"/>
      <c r="B3186" s="47"/>
      <c r="C3186" s="48"/>
      <c r="D3186" s="108"/>
      <c r="E3186" s="3"/>
      <c r="F3186" s="92"/>
      <c r="G3186" s="61"/>
    </row>
    <row r="3187" spans="1:7" ht="24.95" customHeight="1" x14ac:dyDescent="0.3">
      <c r="A3187" s="58"/>
      <c r="B3187" s="47"/>
      <c r="C3187" s="48"/>
      <c r="D3187" s="108"/>
      <c r="E3187" s="3"/>
      <c r="F3187" s="90" t="s">
        <v>333</v>
      </c>
      <c r="G3187" s="7" t="s">
        <v>325</v>
      </c>
    </row>
    <row r="3188" spans="1:7" ht="24.95" customHeight="1" x14ac:dyDescent="0.3">
      <c r="A3188" s="58"/>
      <c r="B3188" s="49"/>
      <c r="C3188" s="50"/>
      <c r="D3188" s="108"/>
      <c r="E3188" s="3"/>
    </row>
    <row r="3189" spans="1:7" ht="24.95" customHeight="1" x14ac:dyDescent="0.3">
      <c r="A3189" s="58"/>
      <c r="B3189" s="49"/>
      <c r="C3189" s="50"/>
      <c r="D3189" s="108"/>
      <c r="E3189" s="3"/>
      <c r="F3189" s="93" t="s">
        <v>328</v>
      </c>
    </row>
    <row r="3190" spans="1:7" ht="24.95" customHeight="1" x14ac:dyDescent="0.3">
      <c r="A3190" s="58"/>
      <c r="B3190" s="49"/>
      <c r="C3190" s="50"/>
      <c r="D3190" s="108"/>
      <c r="E3190" s="3"/>
      <c r="F3190" s="90" t="s">
        <v>358</v>
      </c>
      <c r="G3190" s="7" t="s">
        <v>325</v>
      </c>
    </row>
    <row r="3191" spans="1:7" ht="24.95" customHeight="1" x14ac:dyDescent="0.3">
      <c r="A3191" s="58"/>
      <c r="B3191" s="49"/>
      <c r="C3191" s="50"/>
      <c r="D3191" s="108"/>
      <c r="E3191" s="3"/>
      <c r="F3191" s="90" t="s">
        <v>359</v>
      </c>
      <c r="G3191" s="7" t="s">
        <v>325</v>
      </c>
    </row>
    <row r="3192" spans="1:7" ht="24.95" customHeight="1" x14ac:dyDescent="0.3">
      <c r="A3192" s="58"/>
      <c r="B3192" s="49"/>
      <c r="C3192" s="50"/>
      <c r="D3192" s="108"/>
      <c r="E3192" s="3"/>
      <c r="F3192" s="143" t="s">
        <v>360</v>
      </c>
      <c r="G3192" s="8" t="s">
        <v>325</v>
      </c>
    </row>
    <row r="3193" spans="1:7" ht="24.95" customHeight="1" x14ac:dyDescent="0.3">
      <c r="A3193" s="58"/>
      <c r="B3193" s="49"/>
      <c r="C3193" s="50"/>
      <c r="D3193" s="108"/>
      <c r="E3193" s="3"/>
      <c r="F3193" s="144"/>
      <c r="G3193" s="8" t="s">
        <v>325</v>
      </c>
    </row>
    <row r="3194" spans="1:7" ht="24.95" customHeight="1" x14ac:dyDescent="0.3">
      <c r="A3194" s="58"/>
      <c r="B3194" s="49"/>
      <c r="C3194" s="50"/>
      <c r="D3194" s="108"/>
      <c r="E3194" s="3"/>
      <c r="F3194" s="144"/>
      <c r="G3194" s="8" t="s">
        <v>325</v>
      </c>
    </row>
    <row r="3195" spans="1:7" ht="24.95" customHeight="1" x14ac:dyDescent="0.3">
      <c r="A3195" s="58"/>
      <c r="B3195" s="49"/>
      <c r="C3195" s="50"/>
      <c r="D3195" s="108"/>
      <c r="E3195" s="3"/>
      <c r="F3195" s="144"/>
      <c r="G3195" s="8" t="s">
        <v>325</v>
      </c>
    </row>
    <row r="3196" spans="1:7" ht="24.95" customHeight="1" x14ac:dyDescent="0.3">
      <c r="A3196" s="58"/>
      <c r="B3196" s="49"/>
      <c r="C3196" s="50"/>
      <c r="D3196" s="108"/>
      <c r="E3196" s="3"/>
      <c r="F3196" s="144"/>
      <c r="G3196" s="8" t="s">
        <v>325</v>
      </c>
    </row>
    <row r="3197" spans="1:7" ht="24.95" customHeight="1" x14ac:dyDescent="0.3">
      <c r="A3197" s="58"/>
      <c r="B3197" s="49"/>
      <c r="C3197" s="50"/>
      <c r="D3197" s="108"/>
      <c r="E3197" s="3"/>
      <c r="F3197" s="144"/>
      <c r="G3197" s="8" t="s">
        <v>325</v>
      </c>
    </row>
    <row r="3198" spans="1:7" ht="24.95" customHeight="1" x14ac:dyDescent="0.3">
      <c r="A3198" s="58"/>
      <c r="B3198" s="49"/>
      <c r="C3198" s="50"/>
      <c r="D3198" s="108"/>
      <c r="E3198" s="3"/>
      <c r="F3198" s="144"/>
      <c r="G3198" s="8" t="s">
        <v>325</v>
      </c>
    </row>
    <row r="3199" spans="1:7" ht="24.95" customHeight="1" x14ac:dyDescent="0.3">
      <c r="A3199" s="58"/>
      <c r="B3199" s="49"/>
      <c r="C3199" s="50"/>
      <c r="D3199" s="108"/>
      <c r="E3199" s="3"/>
      <c r="F3199" s="144"/>
      <c r="G3199" s="8" t="s">
        <v>325</v>
      </c>
    </row>
    <row r="3200" spans="1:7" ht="24.95" customHeight="1" x14ac:dyDescent="0.3">
      <c r="A3200" s="58"/>
      <c r="B3200" s="49"/>
      <c r="C3200" s="50"/>
      <c r="D3200" s="108"/>
      <c r="E3200" s="3"/>
      <c r="F3200" s="144"/>
      <c r="G3200" s="8" t="s">
        <v>325</v>
      </c>
    </row>
    <row r="3201" spans="1:8" ht="24.95" customHeight="1" x14ac:dyDescent="0.3">
      <c r="A3201" s="58"/>
      <c r="B3201" s="49"/>
      <c r="C3201" s="50"/>
      <c r="D3201" s="108"/>
      <c r="E3201" s="3"/>
      <c r="F3201" s="144"/>
      <c r="G3201" s="8" t="s">
        <v>325</v>
      </c>
    </row>
    <row r="3202" spans="1:8" ht="24.95" customHeight="1" x14ac:dyDescent="0.3">
      <c r="A3202" s="58"/>
      <c r="B3202" s="49"/>
      <c r="C3202" s="50"/>
      <c r="D3202" s="108"/>
      <c r="E3202" s="3"/>
      <c r="F3202" s="145"/>
      <c r="G3202" s="8" t="s">
        <v>325</v>
      </c>
    </row>
    <row r="3203" spans="1:8" ht="24.95" customHeight="1" x14ac:dyDescent="0.3">
      <c r="A3203" s="58"/>
      <c r="B3203" s="49"/>
      <c r="C3203" s="50"/>
      <c r="D3203" s="108"/>
      <c r="E3203" s="3"/>
    </row>
    <row r="3204" spans="1:8" ht="24.95" customHeight="1" x14ac:dyDescent="0.3">
      <c r="A3204" s="58"/>
      <c r="B3204" s="49"/>
      <c r="C3204" s="50"/>
      <c r="D3204" s="108"/>
      <c r="E3204" s="3"/>
    </row>
    <row r="3205" spans="1:8" ht="24.95" customHeight="1" x14ac:dyDescent="0.3">
      <c r="A3205" s="58"/>
      <c r="B3205" s="49"/>
      <c r="C3205" s="50"/>
      <c r="D3205" s="108"/>
      <c r="E3205" s="3"/>
    </row>
    <row r="3206" spans="1:8" ht="24.95" customHeight="1" x14ac:dyDescent="0.3">
      <c r="A3206" s="58"/>
      <c r="B3206" s="49"/>
      <c r="C3206" s="50"/>
      <c r="D3206" s="108"/>
      <c r="E3206" s="3"/>
    </row>
    <row r="3207" spans="1:8" ht="24.95" customHeight="1" x14ac:dyDescent="0.3">
      <c r="A3207" s="58"/>
      <c r="B3207" s="49"/>
      <c r="C3207" s="50"/>
      <c r="D3207" s="108"/>
      <c r="E3207" s="3"/>
    </row>
    <row r="3208" spans="1:8" ht="24.95" customHeight="1" x14ac:dyDescent="0.3">
      <c r="A3208" s="58"/>
      <c r="B3208" s="49"/>
      <c r="C3208" s="50"/>
      <c r="D3208" s="108"/>
      <c r="E3208" s="3"/>
    </row>
    <row r="3209" spans="1:8" ht="24.95" customHeight="1" x14ac:dyDescent="0.3">
      <c r="A3209" s="58"/>
      <c r="B3209" s="49"/>
      <c r="C3209" s="50"/>
      <c r="D3209" s="108"/>
      <c r="E3209" s="3"/>
    </row>
    <row r="3210" spans="1:8" ht="24.95" customHeight="1" x14ac:dyDescent="0.3">
      <c r="A3210" s="58"/>
      <c r="B3210" s="49"/>
      <c r="C3210" s="50"/>
      <c r="D3210" s="108"/>
      <c r="E3210" s="3"/>
    </row>
    <row r="3211" spans="1:8" ht="24.95" customHeight="1" x14ac:dyDescent="0.3">
      <c r="A3211" s="58"/>
      <c r="B3211" s="49"/>
      <c r="C3211" s="50"/>
      <c r="D3211" s="108"/>
      <c r="E3211" s="3"/>
    </row>
    <row r="3212" spans="1:8" ht="24.95" customHeight="1" x14ac:dyDescent="0.3">
      <c r="A3212" s="58"/>
      <c r="B3212" s="49"/>
      <c r="C3212" s="50"/>
      <c r="D3212" s="108"/>
      <c r="E3212" s="3"/>
    </row>
    <row r="3213" spans="1:8" ht="24.95" customHeight="1" x14ac:dyDescent="0.3">
      <c r="A3213" s="59"/>
      <c r="B3213" s="52"/>
      <c r="C3213" s="53"/>
      <c r="D3213" s="109"/>
      <c r="E3213" s="3"/>
      <c r="F3213" s="94"/>
      <c r="G3213" s="1"/>
      <c r="H3213" s="1"/>
    </row>
    <row r="3214" spans="1:8" ht="24.95" customHeight="1" x14ac:dyDescent="0.3">
      <c r="E3214" s="3"/>
      <c r="F3214" s="95"/>
    </row>
    <row r="3215" spans="1:8" ht="24.95" customHeight="1" x14ac:dyDescent="0.2">
      <c r="A3215" s="57" t="s">
        <v>176</v>
      </c>
      <c r="B3215" s="45" t="s">
        <v>177</v>
      </c>
      <c r="C3215" s="45" t="s">
        <v>178</v>
      </c>
      <c r="D3215" s="110" t="s">
        <v>306</v>
      </c>
      <c r="E3215" s="3"/>
      <c r="F3215" s="95" t="s">
        <v>163</v>
      </c>
      <c r="H3215" s="7"/>
    </row>
    <row r="3216" spans="1:8" ht="24.95" customHeight="1" x14ac:dyDescent="0.3">
      <c r="A3216" s="58"/>
      <c r="B3216" s="47"/>
      <c r="C3216" s="48"/>
      <c r="D3216" s="108"/>
      <c r="E3216" s="3"/>
      <c r="F3216" s="90" t="s">
        <v>170</v>
      </c>
      <c r="G3216" s="7"/>
      <c r="H3216" s="8"/>
    </row>
    <row r="3217" spans="1:8" ht="24.95" customHeight="1" x14ac:dyDescent="0.3">
      <c r="A3217" s="58"/>
      <c r="B3217" s="47"/>
      <c r="C3217" s="48"/>
      <c r="D3217" s="108"/>
      <c r="E3217" s="3"/>
      <c r="F3217" s="91" t="s">
        <v>327</v>
      </c>
      <c r="G3217" s="83" t="s">
        <v>332</v>
      </c>
      <c r="H3217" s="6"/>
    </row>
    <row r="3218" spans="1:8" ht="24.95" customHeight="1" x14ac:dyDescent="0.3">
      <c r="A3218" s="58"/>
      <c r="B3218" s="47"/>
      <c r="C3218" s="48"/>
      <c r="D3218" s="108"/>
      <c r="E3218" s="3"/>
      <c r="F3218" s="90" t="s">
        <v>331</v>
      </c>
      <c r="G3218" s="7"/>
    </row>
    <row r="3219" spans="1:8" ht="24.95" customHeight="1" x14ac:dyDescent="0.3">
      <c r="A3219" s="58"/>
      <c r="B3219" s="47"/>
      <c r="C3219" s="48"/>
      <c r="D3219" s="108"/>
      <c r="E3219" s="3"/>
      <c r="F3219" s="92"/>
      <c r="G3219" s="61"/>
    </row>
    <row r="3220" spans="1:8" ht="24.95" customHeight="1" x14ac:dyDescent="0.3">
      <c r="A3220" s="58"/>
      <c r="B3220" s="47"/>
      <c r="C3220" s="48"/>
      <c r="D3220" s="108"/>
      <c r="E3220" s="3"/>
      <c r="F3220" s="90" t="s">
        <v>333</v>
      </c>
      <c r="G3220" s="7" t="s">
        <v>325</v>
      </c>
    </row>
    <row r="3221" spans="1:8" ht="24.95" customHeight="1" x14ac:dyDescent="0.3">
      <c r="A3221" s="58"/>
      <c r="B3221" s="49"/>
      <c r="C3221" s="50"/>
      <c r="D3221" s="108"/>
      <c r="E3221" s="3"/>
    </row>
    <row r="3222" spans="1:8" ht="24.95" customHeight="1" x14ac:dyDescent="0.3">
      <c r="A3222" s="58"/>
      <c r="B3222" s="49"/>
      <c r="C3222" s="50"/>
      <c r="D3222" s="108"/>
      <c r="E3222" s="3"/>
      <c r="F3222" s="93" t="s">
        <v>328</v>
      </c>
    </row>
    <row r="3223" spans="1:8" ht="24.95" customHeight="1" x14ac:dyDescent="0.3">
      <c r="A3223" s="58"/>
      <c r="B3223" s="49"/>
      <c r="C3223" s="50"/>
      <c r="D3223" s="108"/>
      <c r="E3223" s="3"/>
      <c r="F3223" s="90" t="s">
        <v>358</v>
      </c>
      <c r="G3223" s="7" t="s">
        <v>325</v>
      </c>
    </row>
    <row r="3224" spans="1:8" ht="24.95" customHeight="1" x14ac:dyDescent="0.3">
      <c r="A3224" s="58"/>
      <c r="B3224" s="49"/>
      <c r="C3224" s="50"/>
      <c r="D3224" s="108"/>
      <c r="E3224" s="3"/>
      <c r="F3224" s="90" t="s">
        <v>359</v>
      </c>
      <c r="G3224" s="7" t="s">
        <v>325</v>
      </c>
    </row>
    <row r="3225" spans="1:8" ht="24.95" customHeight="1" x14ac:dyDescent="0.3">
      <c r="A3225" s="58"/>
      <c r="B3225" s="49"/>
      <c r="C3225" s="50"/>
      <c r="D3225" s="108"/>
      <c r="E3225" s="3"/>
      <c r="F3225" s="143" t="s">
        <v>360</v>
      </c>
      <c r="G3225" s="8" t="s">
        <v>325</v>
      </c>
    </row>
    <row r="3226" spans="1:8" ht="24.95" customHeight="1" x14ac:dyDescent="0.3">
      <c r="A3226" s="58"/>
      <c r="B3226" s="49"/>
      <c r="C3226" s="50"/>
      <c r="D3226" s="108"/>
      <c r="E3226" s="3"/>
      <c r="F3226" s="144"/>
      <c r="G3226" s="8" t="s">
        <v>325</v>
      </c>
    </row>
    <row r="3227" spans="1:8" ht="24.95" customHeight="1" x14ac:dyDescent="0.3">
      <c r="A3227" s="58"/>
      <c r="B3227" s="49"/>
      <c r="C3227" s="50"/>
      <c r="D3227" s="108"/>
      <c r="E3227" s="3"/>
      <c r="F3227" s="144"/>
      <c r="G3227" s="8" t="s">
        <v>325</v>
      </c>
    </row>
    <row r="3228" spans="1:8" ht="24.95" customHeight="1" x14ac:dyDescent="0.3">
      <c r="A3228" s="58"/>
      <c r="B3228" s="49"/>
      <c r="C3228" s="50"/>
      <c r="D3228" s="108"/>
      <c r="E3228" s="3"/>
      <c r="F3228" s="144"/>
      <c r="G3228" s="8" t="s">
        <v>325</v>
      </c>
    </row>
    <row r="3229" spans="1:8" ht="24.95" customHeight="1" x14ac:dyDescent="0.3">
      <c r="A3229" s="58"/>
      <c r="B3229" s="49"/>
      <c r="C3229" s="50"/>
      <c r="D3229" s="108"/>
      <c r="E3229" s="3"/>
      <c r="F3229" s="144"/>
      <c r="G3229" s="8" t="s">
        <v>325</v>
      </c>
    </row>
    <row r="3230" spans="1:8" ht="24.95" customHeight="1" x14ac:dyDescent="0.3">
      <c r="A3230" s="58"/>
      <c r="B3230" s="49"/>
      <c r="C3230" s="50"/>
      <c r="D3230" s="108"/>
      <c r="E3230" s="3"/>
      <c r="F3230" s="144"/>
      <c r="G3230" s="8" t="s">
        <v>325</v>
      </c>
    </row>
    <row r="3231" spans="1:8" ht="24.95" customHeight="1" x14ac:dyDescent="0.3">
      <c r="A3231" s="58"/>
      <c r="B3231" s="49"/>
      <c r="C3231" s="50"/>
      <c r="D3231" s="108"/>
      <c r="E3231" s="3"/>
      <c r="F3231" s="144"/>
      <c r="G3231" s="8" t="s">
        <v>325</v>
      </c>
    </row>
    <row r="3232" spans="1:8" s="1" customFormat="1" ht="24.95" customHeight="1" x14ac:dyDescent="0.3">
      <c r="A3232" s="58"/>
      <c r="B3232" s="49"/>
      <c r="C3232" s="50"/>
      <c r="D3232" s="108"/>
      <c r="E3232" s="3"/>
      <c r="F3232" s="144"/>
      <c r="G3232" s="8" t="s">
        <v>325</v>
      </c>
      <c r="H3232"/>
    </row>
    <row r="3233" spans="1:8" ht="32.25" customHeight="1" x14ac:dyDescent="0.3">
      <c r="A3233" s="58"/>
      <c r="B3233" s="49"/>
      <c r="C3233" s="50"/>
      <c r="D3233" s="108"/>
      <c r="F3233" s="144"/>
      <c r="G3233" s="8" t="s">
        <v>325</v>
      </c>
    </row>
    <row r="3234" spans="1:8" x14ac:dyDescent="0.3">
      <c r="A3234" s="58"/>
      <c r="B3234" s="49"/>
      <c r="C3234" s="50"/>
      <c r="D3234" s="108"/>
      <c r="E3234" s="2"/>
      <c r="F3234" s="144"/>
      <c r="G3234" s="8" t="s">
        <v>325</v>
      </c>
    </row>
    <row r="3235" spans="1:8" ht="24.95" customHeight="1" x14ac:dyDescent="0.3">
      <c r="A3235" s="58"/>
      <c r="B3235" s="49"/>
      <c r="C3235" s="50"/>
      <c r="D3235" s="108"/>
      <c r="E3235" s="3"/>
      <c r="F3235" s="145"/>
      <c r="G3235" s="8" t="s">
        <v>325</v>
      </c>
    </row>
    <row r="3236" spans="1:8" ht="24.95" customHeight="1" x14ac:dyDescent="0.3">
      <c r="A3236" s="58"/>
      <c r="B3236" s="49"/>
      <c r="C3236" s="50"/>
      <c r="D3236" s="108"/>
      <c r="E3236" s="3"/>
    </row>
    <row r="3237" spans="1:8" ht="24.95" customHeight="1" x14ac:dyDescent="0.3">
      <c r="A3237" s="58"/>
      <c r="B3237" s="49"/>
      <c r="C3237" s="50"/>
      <c r="D3237" s="108"/>
      <c r="E3237" s="3"/>
    </row>
    <row r="3238" spans="1:8" ht="24.95" customHeight="1" x14ac:dyDescent="0.3">
      <c r="A3238" s="58"/>
      <c r="B3238" s="49"/>
      <c r="C3238" s="50"/>
      <c r="D3238" s="108"/>
      <c r="E3238" s="3"/>
    </row>
    <row r="3239" spans="1:8" ht="24.95" customHeight="1" x14ac:dyDescent="0.3">
      <c r="A3239" s="58"/>
      <c r="B3239" s="49"/>
      <c r="C3239" s="50"/>
      <c r="D3239" s="108"/>
      <c r="E3239" s="3"/>
    </row>
    <row r="3240" spans="1:8" ht="24.95" customHeight="1" x14ac:dyDescent="0.3">
      <c r="A3240" s="58"/>
      <c r="B3240" s="49"/>
      <c r="C3240" s="50"/>
      <c r="D3240" s="108"/>
      <c r="E3240" s="3"/>
    </row>
    <row r="3241" spans="1:8" ht="24.95" customHeight="1" x14ac:dyDescent="0.3">
      <c r="A3241" s="58"/>
      <c r="B3241" s="49"/>
      <c r="C3241" s="50"/>
      <c r="D3241" s="108"/>
      <c r="E3241" s="3"/>
    </row>
    <row r="3242" spans="1:8" ht="24.95" customHeight="1" x14ac:dyDescent="0.3">
      <c r="A3242" s="58"/>
      <c r="B3242" s="49"/>
      <c r="C3242" s="50"/>
      <c r="D3242" s="108"/>
      <c r="E3242" s="3"/>
    </row>
    <row r="3243" spans="1:8" ht="24.95" customHeight="1" x14ac:dyDescent="0.3">
      <c r="A3243" s="58"/>
      <c r="B3243" s="49"/>
      <c r="C3243" s="50"/>
      <c r="D3243" s="108"/>
      <c r="E3243" s="3"/>
    </row>
    <row r="3244" spans="1:8" ht="24.95" customHeight="1" x14ac:dyDescent="0.3">
      <c r="A3244" s="58"/>
      <c r="B3244" s="49"/>
      <c r="C3244" s="50"/>
      <c r="D3244" s="108"/>
      <c r="E3244" s="3"/>
    </row>
    <row r="3245" spans="1:8" ht="24.95" customHeight="1" x14ac:dyDescent="0.3">
      <c r="A3245" s="58"/>
      <c r="B3245" s="49"/>
      <c r="C3245" s="50"/>
      <c r="D3245" s="108"/>
      <c r="E3245" s="3"/>
    </row>
    <row r="3246" spans="1:8" ht="24.95" customHeight="1" x14ac:dyDescent="0.3">
      <c r="A3246" s="59"/>
      <c r="B3246" s="52"/>
      <c r="C3246" s="53"/>
      <c r="D3246" s="109"/>
      <c r="E3246" s="3"/>
      <c r="F3246" s="94"/>
      <c r="G3246" s="1"/>
      <c r="H3246" s="1"/>
    </row>
    <row r="3247" spans="1:8" ht="24.95" customHeight="1" x14ac:dyDescent="0.3">
      <c r="E3247" s="3"/>
      <c r="F3247" s="95"/>
    </row>
    <row r="3248" spans="1:8" ht="24.95" customHeight="1" x14ac:dyDescent="0.2">
      <c r="A3248" s="57" t="s">
        <v>176</v>
      </c>
      <c r="B3248" s="45" t="s">
        <v>177</v>
      </c>
      <c r="C3248" s="45" t="s">
        <v>178</v>
      </c>
      <c r="D3248" s="110" t="s">
        <v>306</v>
      </c>
      <c r="E3248" s="3"/>
      <c r="F3248" s="95" t="s">
        <v>162</v>
      </c>
      <c r="H3248" s="7"/>
    </row>
    <row r="3249" spans="1:8" ht="24.95" customHeight="1" x14ac:dyDescent="0.3">
      <c r="A3249" s="58"/>
      <c r="B3249" s="47"/>
      <c r="C3249" s="48"/>
      <c r="D3249" s="108"/>
      <c r="E3249" s="3"/>
      <c r="F3249" s="90" t="s">
        <v>170</v>
      </c>
      <c r="G3249" s="7"/>
      <c r="H3249" s="8"/>
    </row>
    <row r="3250" spans="1:8" ht="24.95" customHeight="1" x14ac:dyDescent="0.3">
      <c r="A3250" s="58"/>
      <c r="B3250" s="47"/>
      <c r="C3250" s="48"/>
      <c r="D3250" s="108"/>
      <c r="E3250" s="3"/>
      <c r="F3250" s="91" t="s">
        <v>327</v>
      </c>
      <c r="G3250" s="83" t="s">
        <v>332</v>
      </c>
      <c r="H3250" s="6"/>
    </row>
    <row r="3251" spans="1:8" ht="24.95" customHeight="1" x14ac:dyDescent="0.3">
      <c r="A3251" s="58"/>
      <c r="B3251" s="47"/>
      <c r="C3251" s="48"/>
      <c r="D3251" s="108"/>
      <c r="E3251" s="3"/>
      <c r="F3251" s="90" t="s">
        <v>331</v>
      </c>
      <c r="G3251" s="7"/>
    </row>
    <row r="3252" spans="1:8" ht="24.95" customHeight="1" x14ac:dyDescent="0.3">
      <c r="A3252" s="58"/>
      <c r="B3252" s="47"/>
      <c r="C3252" s="48"/>
      <c r="D3252" s="108"/>
      <c r="E3252" s="3"/>
      <c r="F3252" s="92"/>
      <c r="G3252" s="61"/>
    </row>
    <row r="3253" spans="1:8" ht="24.95" customHeight="1" x14ac:dyDescent="0.3">
      <c r="A3253" s="58"/>
      <c r="B3253" s="47"/>
      <c r="C3253" s="48"/>
      <c r="D3253" s="108"/>
      <c r="E3253" s="3"/>
      <c r="F3253" s="90" t="s">
        <v>333</v>
      </c>
      <c r="G3253" s="7" t="s">
        <v>325</v>
      </c>
    </row>
    <row r="3254" spans="1:8" ht="24.95" customHeight="1" x14ac:dyDescent="0.3">
      <c r="A3254" s="58"/>
      <c r="B3254" s="49"/>
      <c r="C3254" s="50"/>
      <c r="D3254" s="108"/>
      <c r="E3254" s="3"/>
    </row>
    <row r="3255" spans="1:8" ht="24.95" customHeight="1" x14ac:dyDescent="0.3">
      <c r="A3255" s="58"/>
      <c r="B3255" s="49"/>
      <c r="C3255" s="50"/>
      <c r="D3255" s="108"/>
      <c r="E3255" s="3"/>
      <c r="F3255" s="93" t="s">
        <v>328</v>
      </c>
    </row>
    <row r="3256" spans="1:8" ht="24.95" customHeight="1" x14ac:dyDescent="0.3">
      <c r="A3256" s="58"/>
      <c r="B3256" s="49"/>
      <c r="C3256" s="50"/>
      <c r="D3256" s="108"/>
      <c r="E3256" s="3"/>
      <c r="F3256" s="90" t="s">
        <v>358</v>
      </c>
      <c r="G3256" s="7" t="s">
        <v>325</v>
      </c>
    </row>
    <row r="3257" spans="1:8" ht="24.95" customHeight="1" x14ac:dyDescent="0.3">
      <c r="A3257" s="58"/>
      <c r="B3257" s="49"/>
      <c r="C3257" s="50"/>
      <c r="D3257" s="108"/>
      <c r="E3257" s="3"/>
      <c r="F3257" s="90" t="s">
        <v>359</v>
      </c>
      <c r="G3257" s="7" t="s">
        <v>325</v>
      </c>
    </row>
    <row r="3258" spans="1:8" ht="24.95" customHeight="1" x14ac:dyDescent="0.3">
      <c r="A3258" s="58"/>
      <c r="B3258" s="49"/>
      <c r="C3258" s="50"/>
      <c r="D3258" s="108"/>
      <c r="E3258" s="3"/>
      <c r="F3258" s="143" t="s">
        <v>360</v>
      </c>
      <c r="G3258" s="8" t="s">
        <v>325</v>
      </c>
    </row>
    <row r="3259" spans="1:8" ht="24.95" customHeight="1" x14ac:dyDescent="0.3">
      <c r="A3259" s="58"/>
      <c r="B3259" s="49"/>
      <c r="C3259" s="50"/>
      <c r="D3259" s="108"/>
      <c r="E3259" s="3"/>
      <c r="F3259" s="144"/>
      <c r="G3259" s="8" t="s">
        <v>325</v>
      </c>
    </row>
    <row r="3260" spans="1:8" ht="24.95" customHeight="1" x14ac:dyDescent="0.3">
      <c r="A3260" s="58"/>
      <c r="B3260" s="49"/>
      <c r="C3260" s="50"/>
      <c r="D3260" s="108"/>
      <c r="E3260" s="3"/>
      <c r="F3260" s="144"/>
      <c r="G3260" s="8" t="s">
        <v>325</v>
      </c>
    </row>
    <row r="3261" spans="1:8" ht="24.95" customHeight="1" x14ac:dyDescent="0.3">
      <c r="A3261" s="58"/>
      <c r="B3261" s="49"/>
      <c r="C3261" s="50"/>
      <c r="D3261" s="108"/>
      <c r="E3261" s="3"/>
      <c r="F3261" s="144"/>
      <c r="G3261" s="8" t="s">
        <v>325</v>
      </c>
    </row>
    <row r="3262" spans="1:8" ht="24.95" customHeight="1" x14ac:dyDescent="0.3">
      <c r="A3262" s="58"/>
      <c r="B3262" s="49"/>
      <c r="C3262" s="50"/>
      <c r="D3262" s="108"/>
      <c r="E3262" s="3"/>
      <c r="F3262" s="144"/>
      <c r="G3262" s="8" t="s">
        <v>325</v>
      </c>
    </row>
    <row r="3263" spans="1:8" ht="24.95" customHeight="1" x14ac:dyDescent="0.3">
      <c r="A3263" s="58"/>
      <c r="B3263" s="49"/>
      <c r="C3263" s="50"/>
      <c r="D3263" s="108"/>
      <c r="E3263" s="3"/>
      <c r="F3263" s="144"/>
      <c r="G3263" s="8" t="s">
        <v>325</v>
      </c>
    </row>
    <row r="3264" spans="1:8" ht="24.95" customHeight="1" x14ac:dyDescent="0.3">
      <c r="A3264" s="58"/>
      <c r="B3264" s="49"/>
      <c r="C3264" s="50"/>
      <c r="D3264" s="108"/>
      <c r="E3264" s="3"/>
      <c r="F3264" s="144"/>
      <c r="G3264" s="8" t="s">
        <v>325</v>
      </c>
    </row>
    <row r="3265" spans="1:8" s="1" customFormat="1" ht="24.95" customHeight="1" x14ac:dyDescent="0.3">
      <c r="A3265" s="58"/>
      <c r="B3265" s="49"/>
      <c r="C3265" s="50"/>
      <c r="D3265" s="108"/>
      <c r="E3265" s="3"/>
      <c r="F3265" s="144"/>
      <c r="G3265" s="8" t="s">
        <v>325</v>
      </c>
      <c r="H3265"/>
    </row>
    <row r="3266" spans="1:8" ht="28.5" customHeight="1" x14ac:dyDescent="0.3">
      <c r="A3266" s="58"/>
      <c r="B3266" s="49"/>
      <c r="C3266" s="50"/>
      <c r="D3266" s="108"/>
      <c r="F3266" s="144"/>
      <c r="G3266" s="8" t="s">
        <v>325</v>
      </c>
    </row>
    <row r="3267" spans="1:8" x14ac:dyDescent="0.3">
      <c r="A3267" s="58"/>
      <c r="B3267" s="49"/>
      <c r="C3267" s="50"/>
      <c r="D3267" s="108"/>
      <c r="E3267" s="2"/>
      <c r="F3267" s="144"/>
      <c r="G3267" s="8" t="s">
        <v>325</v>
      </c>
    </row>
    <row r="3268" spans="1:8" ht="24.95" customHeight="1" x14ac:dyDescent="0.3">
      <c r="A3268" s="58"/>
      <c r="B3268" s="49"/>
      <c r="C3268" s="50"/>
      <c r="D3268" s="108"/>
      <c r="E3268" s="3"/>
      <c r="F3268" s="145"/>
      <c r="G3268" s="8" t="s">
        <v>325</v>
      </c>
    </row>
    <row r="3269" spans="1:8" ht="24.95" customHeight="1" x14ac:dyDescent="0.3">
      <c r="A3269" s="58"/>
      <c r="B3269" s="49"/>
      <c r="C3269" s="50"/>
      <c r="D3269" s="108"/>
      <c r="E3269" s="3"/>
    </row>
    <row r="3270" spans="1:8" ht="24.95" customHeight="1" x14ac:dyDescent="0.3">
      <c r="A3270" s="58"/>
      <c r="B3270" s="49"/>
      <c r="C3270" s="50"/>
      <c r="D3270" s="108"/>
      <c r="E3270" s="3"/>
    </row>
    <row r="3271" spans="1:8" ht="24.95" customHeight="1" x14ac:dyDescent="0.3">
      <c r="A3271" s="58"/>
      <c r="B3271" s="49"/>
      <c r="C3271" s="50"/>
      <c r="D3271" s="108"/>
      <c r="E3271" s="3"/>
    </row>
    <row r="3272" spans="1:8" ht="24.95" customHeight="1" x14ac:dyDescent="0.3">
      <c r="A3272" s="58"/>
      <c r="B3272" s="49"/>
      <c r="C3272" s="50"/>
      <c r="D3272" s="108"/>
      <c r="E3272" s="3"/>
    </row>
    <row r="3273" spans="1:8" ht="24.95" customHeight="1" x14ac:dyDescent="0.3">
      <c r="A3273" s="58"/>
      <c r="B3273" s="49"/>
      <c r="C3273" s="50"/>
      <c r="D3273" s="108"/>
      <c r="E3273" s="3"/>
    </row>
    <row r="3274" spans="1:8" ht="24.95" customHeight="1" x14ac:dyDescent="0.3">
      <c r="A3274" s="58"/>
      <c r="B3274" s="49"/>
      <c r="C3274" s="50"/>
      <c r="D3274" s="108"/>
      <c r="E3274" s="3"/>
    </row>
    <row r="3275" spans="1:8" ht="24.95" customHeight="1" x14ac:dyDescent="0.3">
      <c r="A3275" s="58"/>
      <c r="B3275" s="49"/>
      <c r="C3275" s="50"/>
      <c r="D3275" s="108"/>
      <c r="E3275" s="3"/>
    </row>
    <row r="3276" spans="1:8" ht="24.95" customHeight="1" x14ac:dyDescent="0.3">
      <c r="A3276" s="58"/>
      <c r="B3276" s="49"/>
      <c r="C3276" s="50"/>
      <c r="D3276" s="108"/>
      <c r="E3276" s="3"/>
    </row>
    <row r="3277" spans="1:8" ht="24.95" customHeight="1" x14ac:dyDescent="0.3">
      <c r="A3277" s="58"/>
      <c r="B3277" s="49"/>
      <c r="C3277" s="50"/>
      <c r="D3277" s="108"/>
      <c r="E3277" s="3"/>
    </row>
    <row r="3278" spans="1:8" ht="24.95" customHeight="1" x14ac:dyDescent="0.3">
      <c r="A3278" s="58"/>
      <c r="B3278" s="49"/>
      <c r="C3278" s="50"/>
      <c r="D3278" s="108"/>
      <c r="E3278" s="3"/>
    </row>
    <row r="3279" spans="1:8" ht="24.95" customHeight="1" x14ac:dyDescent="0.3">
      <c r="A3279" s="59"/>
      <c r="B3279" s="52"/>
      <c r="C3279" s="53"/>
      <c r="D3279" s="109"/>
      <c r="E3279" s="3"/>
      <c r="F3279" s="94"/>
      <c r="G3279" s="1"/>
      <c r="H3279" s="1"/>
    </row>
    <row r="3280" spans="1:8" ht="24.95" customHeight="1" x14ac:dyDescent="0.3">
      <c r="A3280" s="59"/>
      <c r="B3280" s="52"/>
      <c r="C3280" s="53"/>
      <c r="D3280" s="109"/>
      <c r="E3280" s="3"/>
      <c r="F3280" s="95"/>
    </row>
    <row r="3281" spans="1:8" ht="24.95" customHeight="1" x14ac:dyDescent="0.2">
      <c r="A3281" s="57" t="s">
        <v>180</v>
      </c>
      <c r="B3281" s="45" t="s">
        <v>181</v>
      </c>
      <c r="C3281" s="45" t="s">
        <v>182</v>
      </c>
      <c r="D3281" s="110" t="s">
        <v>306</v>
      </c>
      <c r="E3281" s="3"/>
      <c r="F3281" s="95" t="s">
        <v>401</v>
      </c>
      <c r="H3281" s="7"/>
    </row>
    <row r="3282" spans="1:8" ht="24.95" customHeight="1" x14ac:dyDescent="0.3">
      <c r="A3282" s="58"/>
      <c r="B3282" s="47"/>
      <c r="C3282" s="48"/>
      <c r="D3282" s="108"/>
      <c r="E3282" s="3"/>
      <c r="F3282" s="90" t="s">
        <v>170</v>
      </c>
      <c r="G3282" s="7"/>
      <c r="H3282" s="8"/>
    </row>
    <row r="3283" spans="1:8" ht="24.95" customHeight="1" x14ac:dyDescent="0.3">
      <c r="A3283" s="58"/>
      <c r="B3283" s="47"/>
      <c r="C3283" s="48"/>
      <c r="D3283" s="108"/>
      <c r="E3283" s="3"/>
      <c r="F3283" s="91" t="s">
        <v>327</v>
      </c>
      <c r="G3283" s="83" t="s">
        <v>332</v>
      </c>
      <c r="H3283" s="6"/>
    </row>
    <row r="3284" spans="1:8" ht="24.95" customHeight="1" x14ac:dyDescent="0.3">
      <c r="A3284" s="58"/>
      <c r="B3284" s="47"/>
      <c r="C3284" s="48"/>
      <c r="D3284" s="108"/>
      <c r="E3284" s="3"/>
      <c r="F3284" s="90" t="s">
        <v>331</v>
      </c>
      <c r="G3284" s="7"/>
    </row>
    <row r="3285" spans="1:8" ht="24.95" customHeight="1" x14ac:dyDescent="0.3">
      <c r="A3285" s="58"/>
      <c r="B3285" s="47"/>
      <c r="C3285" s="48"/>
      <c r="D3285" s="108"/>
      <c r="E3285" s="3"/>
      <c r="F3285" s="92"/>
      <c r="G3285" s="61"/>
    </row>
    <row r="3286" spans="1:8" ht="24.95" customHeight="1" x14ac:dyDescent="0.3">
      <c r="A3286" s="58"/>
      <c r="B3286" s="47"/>
      <c r="C3286" s="48"/>
      <c r="D3286" s="108"/>
      <c r="E3286" s="3"/>
      <c r="F3286" s="90" t="s">
        <v>333</v>
      </c>
      <c r="G3286" s="7" t="s">
        <v>325</v>
      </c>
    </row>
    <row r="3287" spans="1:8" ht="24.95" customHeight="1" x14ac:dyDescent="0.3">
      <c r="A3287" s="58"/>
      <c r="B3287" s="49"/>
      <c r="C3287" s="50"/>
      <c r="D3287" s="108"/>
      <c r="E3287" s="3"/>
    </row>
    <row r="3288" spans="1:8" ht="24.95" customHeight="1" x14ac:dyDescent="0.3">
      <c r="A3288" s="58"/>
      <c r="B3288" s="49"/>
      <c r="C3288" s="50"/>
      <c r="D3288" s="108"/>
      <c r="E3288" s="3"/>
      <c r="F3288" s="93" t="s">
        <v>328</v>
      </c>
    </row>
    <row r="3289" spans="1:8" ht="24.95" customHeight="1" x14ac:dyDescent="0.3">
      <c r="A3289" s="58"/>
      <c r="B3289" s="49"/>
      <c r="C3289" s="50"/>
      <c r="D3289" s="108"/>
      <c r="E3289" s="3"/>
      <c r="F3289" s="90" t="s">
        <v>358</v>
      </c>
      <c r="G3289" s="7" t="s">
        <v>325</v>
      </c>
    </row>
    <row r="3290" spans="1:8" ht="24.95" customHeight="1" x14ac:dyDescent="0.3">
      <c r="A3290" s="58"/>
      <c r="B3290" s="49"/>
      <c r="C3290" s="50"/>
      <c r="D3290" s="108"/>
      <c r="E3290" s="3"/>
      <c r="F3290" s="90" t="s">
        <v>359</v>
      </c>
      <c r="G3290" s="7" t="s">
        <v>325</v>
      </c>
    </row>
    <row r="3291" spans="1:8" ht="24.95" customHeight="1" x14ac:dyDescent="0.3">
      <c r="A3291" s="58"/>
      <c r="B3291" s="49"/>
      <c r="C3291" s="50"/>
      <c r="D3291" s="108"/>
      <c r="E3291" s="3"/>
      <c r="F3291" s="143" t="s">
        <v>360</v>
      </c>
      <c r="G3291" s="8" t="s">
        <v>325</v>
      </c>
    </row>
    <row r="3292" spans="1:8" ht="24.95" customHeight="1" x14ac:dyDescent="0.3">
      <c r="A3292" s="58"/>
      <c r="B3292" s="49"/>
      <c r="C3292" s="50"/>
      <c r="D3292" s="108"/>
      <c r="E3292" s="3"/>
      <c r="F3292" s="144"/>
      <c r="G3292" s="8" t="s">
        <v>325</v>
      </c>
    </row>
    <row r="3293" spans="1:8" ht="24.95" customHeight="1" x14ac:dyDescent="0.3">
      <c r="A3293" s="58"/>
      <c r="B3293" s="49"/>
      <c r="C3293" s="50"/>
      <c r="D3293" s="108"/>
      <c r="E3293" s="3"/>
      <c r="F3293" s="144"/>
      <c r="G3293" s="8" t="s">
        <v>325</v>
      </c>
    </row>
    <row r="3294" spans="1:8" ht="24.95" customHeight="1" x14ac:dyDescent="0.3">
      <c r="A3294" s="58"/>
      <c r="B3294" s="49"/>
      <c r="C3294" s="50"/>
      <c r="D3294" s="108"/>
      <c r="E3294" s="3"/>
      <c r="F3294" s="144"/>
      <c r="G3294" s="8" t="s">
        <v>325</v>
      </c>
    </row>
    <row r="3295" spans="1:8" ht="24.95" customHeight="1" x14ac:dyDescent="0.3">
      <c r="A3295" s="58"/>
      <c r="B3295" s="49"/>
      <c r="C3295" s="50"/>
      <c r="D3295" s="108"/>
      <c r="E3295" s="3"/>
      <c r="F3295" s="144"/>
      <c r="G3295" s="8" t="s">
        <v>325</v>
      </c>
    </row>
    <row r="3296" spans="1:8" ht="24.95" customHeight="1" x14ac:dyDescent="0.3">
      <c r="A3296" s="58"/>
      <c r="B3296" s="49"/>
      <c r="C3296" s="50"/>
      <c r="D3296" s="108"/>
      <c r="E3296" s="3"/>
      <c r="F3296" s="144"/>
      <c r="G3296" s="8" t="s">
        <v>325</v>
      </c>
    </row>
    <row r="3297" spans="1:8" ht="24.95" customHeight="1" x14ac:dyDescent="0.3">
      <c r="A3297" s="58"/>
      <c r="B3297" s="49"/>
      <c r="C3297" s="50"/>
      <c r="D3297" s="108"/>
      <c r="E3297" s="3"/>
      <c r="F3297" s="144"/>
      <c r="G3297" s="8" t="s">
        <v>325</v>
      </c>
    </row>
    <row r="3298" spans="1:8" s="1" customFormat="1" ht="24.95" customHeight="1" x14ac:dyDescent="0.3">
      <c r="A3298" s="58"/>
      <c r="B3298" s="49"/>
      <c r="C3298" s="50"/>
      <c r="D3298" s="108"/>
      <c r="E3298" s="3"/>
      <c r="F3298" s="144"/>
      <c r="G3298" s="8" t="s">
        <v>325</v>
      </c>
      <c r="H3298"/>
    </row>
    <row r="3299" spans="1:8" ht="32.25" customHeight="1" x14ac:dyDescent="0.3">
      <c r="A3299" s="58"/>
      <c r="B3299" s="49"/>
      <c r="C3299" s="50"/>
      <c r="D3299" s="108"/>
      <c r="F3299" s="144"/>
      <c r="G3299" s="8" t="s">
        <v>325</v>
      </c>
    </row>
    <row r="3300" spans="1:8" x14ac:dyDescent="0.3">
      <c r="A3300" s="58"/>
      <c r="B3300" s="49"/>
      <c r="C3300" s="50"/>
      <c r="D3300" s="108"/>
      <c r="E3300" s="2"/>
      <c r="F3300" s="144"/>
      <c r="G3300" s="8" t="s">
        <v>325</v>
      </c>
    </row>
    <row r="3301" spans="1:8" ht="24.95" customHeight="1" x14ac:dyDescent="0.3">
      <c r="A3301" s="58"/>
      <c r="B3301" s="49"/>
      <c r="C3301" s="50"/>
      <c r="D3301" s="108"/>
      <c r="E3301" s="3"/>
      <c r="F3301" s="145"/>
      <c r="G3301" s="8" t="s">
        <v>325</v>
      </c>
    </row>
    <row r="3302" spans="1:8" ht="24.95" customHeight="1" x14ac:dyDescent="0.3">
      <c r="A3302" s="58"/>
      <c r="B3302" s="49"/>
      <c r="C3302" s="50"/>
      <c r="D3302" s="108"/>
      <c r="E3302" s="3"/>
    </row>
    <row r="3303" spans="1:8" ht="24.95" customHeight="1" x14ac:dyDescent="0.3">
      <c r="A3303" s="58"/>
      <c r="B3303" s="49"/>
      <c r="C3303" s="50"/>
      <c r="D3303" s="108"/>
      <c r="E3303" s="3"/>
    </row>
    <row r="3304" spans="1:8" ht="24.95" customHeight="1" x14ac:dyDescent="0.3">
      <c r="A3304" s="58"/>
      <c r="B3304" s="49"/>
      <c r="C3304" s="50"/>
      <c r="D3304" s="108"/>
      <c r="E3304" s="3"/>
    </row>
    <row r="3305" spans="1:8" ht="24.95" customHeight="1" x14ac:dyDescent="0.3">
      <c r="A3305" s="58"/>
      <c r="B3305" s="49"/>
      <c r="C3305" s="50"/>
      <c r="D3305" s="108"/>
      <c r="E3305" s="3"/>
    </row>
    <row r="3306" spans="1:8" ht="24.95" customHeight="1" x14ac:dyDescent="0.3">
      <c r="A3306" s="58"/>
      <c r="B3306" s="49"/>
      <c r="C3306" s="50"/>
      <c r="D3306" s="108"/>
      <c r="E3306" s="3"/>
    </row>
    <row r="3307" spans="1:8" ht="24.95" customHeight="1" x14ac:dyDescent="0.3">
      <c r="A3307" s="58"/>
      <c r="B3307" s="49"/>
      <c r="C3307" s="50"/>
      <c r="D3307" s="108"/>
      <c r="E3307" s="3"/>
    </row>
    <row r="3308" spans="1:8" ht="24.95" customHeight="1" x14ac:dyDescent="0.3">
      <c r="A3308" s="58"/>
      <c r="B3308" s="49"/>
      <c r="C3308" s="50"/>
      <c r="D3308" s="108"/>
      <c r="E3308" s="3"/>
    </row>
    <row r="3309" spans="1:8" ht="24.95" customHeight="1" x14ac:dyDescent="0.3">
      <c r="A3309" s="58"/>
      <c r="B3309" s="49"/>
      <c r="C3309" s="50"/>
      <c r="D3309" s="108"/>
      <c r="E3309" s="3"/>
    </row>
    <row r="3310" spans="1:8" ht="24.95" customHeight="1" x14ac:dyDescent="0.3">
      <c r="A3310" s="58"/>
      <c r="B3310" s="49"/>
      <c r="C3310" s="50"/>
      <c r="D3310" s="108"/>
      <c r="E3310" s="3"/>
    </row>
    <row r="3311" spans="1:8" ht="24.95" customHeight="1" x14ac:dyDescent="0.3">
      <c r="A3311" s="58"/>
      <c r="B3311" s="49"/>
      <c r="C3311" s="50"/>
      <c r="D3311" s="108"/>
      <c r="E3311" s="3"/>
    </row>
    <row r="3312" spans="1:8" ht="24.95" customHeight="1" x14ac:dyDescent="0.3">
      <c r="A3312" s="59"/>
      <c r="B3312" s="52"/>
      <c r="C3312" s="53"/>
      <c r="D3312" s="109"/>
      <c r="E3312" s="3"/>
      <c r="F3312" s="94"/>
      <c r="G3312" s="1"/>
      <c r="H3312" s="1"/>
    </row>
    <row r="3313" spans="1:8" ht="24.95" customHeight="1" x14ac:dyDescent="0.3">
      <c r="A3313" s="66" t="s">
        <v>308</v>
      </c>
      <c r="E3313" s="3"/>
      <c r="F3313" s="95"/>
    </row>
    <row r="3314" spans="1:8" ht="24.95" customHeight="1" x14ac:dyDescent="0.2">
      <c r="A3314" s="57" t="s">
        <v>176</v>
      </c>
      <c r="B3314" s="45" t="s">
        <v>177</v>
      </c>
      <c r="C3314" s="45" t="s">
        <v>178</v>
      </c>
      <c r="D3314" s="110" t="s">
        <v>306</v>
      </c>
      <c r="E3314" s="3"/>
      <c r="F3314" s="95" t="s">
        <v>186</v>
      </c>
      <c r="H3314" s="7"/>
    </row>
    <row r="3315" spans="1:8" ht="24.95" customHeight="1" x14ac:dyDescent="0.3">
      <c r="A3315" s="58"/>
      <c r="B3315" s="47"/>
      <c r="C3315" s="48"/>
      <c r="D3315" s="108"/>
      <c r="E3315" s="3"/>
      <c r="F3315" s="90" t="s">
        <v>170</v>
      </c>
      <c r="G3315" s="7"/>
      <c r="H3315" s="8"/>
    </row>
    <row r="3316" spans="1:8" ht="24.95" customHeight="1" x14ac:dyDescent="0.3">
      <c r="A3316" s="58"/>
      <c r="B3316" s="47"/>
      <c r="C3316" s="48"/>
      <c r="D3316" s="108"/>
      <c r="E3316" s="3"/>
      <c r="F3316" s="91" t="s">
        <v>327</v>
      </c>
      <c r="G3316" s="83" t="s">
        <v>332</v>
      </c>
      <c r="H3316" s="6"/>
    </row>
    <row r="3317" spans="1:8" ht="24.95" customHeight="1" x14ac:dyDescent="0.3">
      <c r="A3317" s="58"/>
      <c r="B3317" s="47"/>
      <c r="C3317" s="48"/>
      <c r="D3317" s="108"/>
      <c r="E3317" s="3"/>
      <c r="F3317" s="90" t="s">
        <v>331</v>
      </c>
      <c r="G3317" s="7"/>
    </row>
    <row r="3318" spans="1:8" ht="24.95" customHeight="1" x14ac:dyDescent="0.3">
      <c r="A3318" s="58"/>
      <c r="B3318" s="47"/>
      <c r="C3318" s="48"/>
      <c r="D3318" s="108"/>
      <c r="E3318" s="3"/>
      <c r="F3318" s="92"/>
      <c r="G3318" s="61"/>
    </row>
    <row r="3319" spans="1:8" ht="24.95" customHeight="1" x14ac:dyDescent="0.3">
      <c r="A3319" s="58"/>
      <c r="B3319" s="47"/>
      <c r="C3319" s="48"/>
      <c r="D3319" s="108"/>
      <c r="E3319" s="3"/>
      <c r="F3319" s="90" t="s">
        <v>333</v>
      </c>
      <c r="G3319" s="7" t="s">
        <v>325</v>
      </c>
    </row>
    <row r="3320" spans="1:8" ht="24.95" customHeight="1" x14ac:dyDescent="0.3">
      <c r="A3320" s="58"/>
      <c r="B3320" s="49"/>
      <c r="C3320" s="50"/>
      <c r="D3320" s="108"/>
      <c r="E3320" s="3"/>
    </row>
    <row r="3321" spans="1:8" ht="24.95" customHeight="1" x14ac:dyDescent="0.3">
      <c r="A3321" s="58"/>
      <c r="B3321" s="49"/>
      <c r="C3321" s="50"/>
      <c r="D3321" s="108"/>
      <c r="E3321" s="3"/>
      <c r="F3321" s="93" t="s">
        <v>328</v>
      </c>
    </row>
    <row r="3322" spans="1:8" ht="24.95" customHeight="1" x14ac:dyDescent="0.3">
      <c r="A3322" s="58"/>
      <c r="B3322" s="49"/>
      <c r="C3322" s="50"/>
      <c r="D3322" s="108"/>
      <c r="E3322" s="3"/>
      <c r="F3322" s="90" t="s">
        <v>358</v>
      </c>
      <c r="G3322" s="7" t="s">
        <v>325</v>
      </c>
    </row>
    <row r="3323" spans="1:8" ht="24.95" customHeight="1" x14ac:dyDescent="0.3">
      <c r="A3323" s="58"/>
      <c r="B3323" s="49"/>
      <c r="C3323" s="50"/>
      <c r="D3323" s="108"/>
      <c r="E3323" s="3"/>
      <c r="F3323" s="90" t="s">
        <v>359</v>
      </c>
      <c r="G3323" s="7" t="s">
        <v>325</v>
      </c>
    </row>
    <row r="3324" spans="1:8" ht="24.95" customHeight="1" x14ac:dyDescent="0.3">
      <c r="A3324" s="58"/>
      <c r="B3324" s="49"/>
      <c r="C3324" s="50"/>
      <c r="D3324" s="108"/>
      <c r="E3324" s="3"/>
      <c r="F3324" s="143" t="s">
        <v>360</v>
      </c>
      <c r="G3324" s="8" t="s">
        <v>325</v>
      </c>
    </row>
    <row r="3325" spans="1:8" ht="24.95" customHeight="1" x14ac:dyDescent="0.3">
      <c r="A3325" s="58"/>
      <c r="B3325" s="49"/>
      <c r="C3325" s="50"/>
      <c r="D3325" s="108"/>
      <c r="E3325" s="3"/>
      <c r="F3325" s="144"/>
      <c r="G3325" s="8" t="s">
        <v>325</v>
      </c>
    </row>
    <row r="3326" spans="1:8" ht="24.95" customHeight="1" x14ac:dyDescent="0.3">
      <c r="A3326" s="58"/>
      <c r="B3326" s="49"/>
      <c r="C3326" s="50"/>
      <c r="D3326" s="108"/>
      <c r="E3326" s="3"/>
      <c r="F3326" s="144"/>
      <c r="G3326" s="8" t="s">
        <v>325</v>
      </c>
    </row>
    <row r="3327" spans="1:8" ht="24.95" customHeight="1" x14ac:dyDescent="0.3">
      <c r="A3327" s="58"/>
      <c r="B3327" s="49"/>
      <c r="C3327" s="50"/>
      <c r="D3327" s="108"/>
      <c r="E3327" s="3"/>
      <c r="F3327" s="144"/>
      <c r="G3327" s="8" t="s">
        <v>325</v>
      </c>
    </row>
    <row r="3328" spans="1:8" ht="24.95" customHeight="1" x14ac:dyDescent="0.3">
      <c r="A3328" s="58"/>
      <c r="B3328" s="49"/>
      <c r="C3328" s="50"/>
      <c r="D3328" s="108"/>
      <c r="E3328" s="3"/>
      <c r="F3328" s="144"/>
      <c r="G3328" s="8" t="s">
        <v>325</v>
      </c>
    </row>
    <row r="3329" spans="1:8" ht="24.95" customHeight="1" x14ac:dyDescent="0.3">
      <c r="A3329" s="58"/>
      <c r="B3329" s="49"/>
      <c r="C3329" s="50"/>
      <c r="D3329" s="108"/>
      <c r="E3329" s="3"/>
      <c r="F3329" s="144"/>
      <c r="G3329" s="8" t="s">
        <v>325</v>
      </c>
    </row>
    <row r="3330" spans="1:8" ht="24.95" customHeight="1" x14ac:dyDescent="0.3">
      <c r="A3330" s="58"/>
      <c r="B3330" s="49"/>
      <c r="C3330" s="50"/>
      <c r="D3330" s="108"/>
      <c r="E3330" s="3"/>
      <c r="F3330" s="144"/>
      <c r="G3330" s="8" t="s">
        <v>325</v>
      </c>
    </row>
    <row r="3331" spans="1:8" s="1" customFormat="1" ht="24.95" customHeight="1" x14ac:dyDescent="0.3">
      <c r="A3331" s="58"/>
      <c r="B3331" s="49"/>
      <c r="C3331" s="50"/>
      <c r="D3331" s="108"/>
      <c r="E3331" s="3"/>
      <c r="F3331" s="144"/>
      <c r="G3331" s="8" t="s">
        <v>325</v>
      </c>
      <c r="H3331"/>
    </row>
    <row r="3332" spans="1:8" ht="28.5" customHeight="1" x14ac:dyDescent="0.3">
      <c r="A3332" s="58"/>
      <c r="B3332" s="49"/>
      <c r="C3332" s="50"/>
      <c r="D3332" s="108"/>
      <c r="F3332" s="144"/>
      <c r="G3332" s="8" t="s">
        <v>325</v>
      </c>
    </row>
    <row r="3333" spans="1:8" x14ac:dyDescent="0.3">
      <c r="A3333" s="58"/>
      <c r="B3333" s="49"/>
      <c r="C3333" s="50"/>
      <c r="D3333" s="108"/>
      <c r="E3333" s="2"/>
      <c r="F3333" s="144"/>
      <c r="G3333" s="8" t="s">
        <v>325</v>
      </c>
    </row>
    <row r="3334" spans="1:8" ht="24.95" customHeight="1" x14ac:dyDescent="0.3">
      <c r="A3334" s="58"/>
      <c r="B3334" s="49"/>
      <c r="C3334" s="50"/>
      <c r="D3334" s="108"/>
      <c r="E3334" s="3"/>
      <c r="F3334" s="145"/>
      <c r="G3334" s="8" t="s">
        <v>325</v>
      </c>
    </row>
    <row r="3335" spans="1:8" ht="24.95" customHeight="1" x14ac:dyDescent="0.3">
      <c r="A3335" s="58"/>
      <c r="B3335" s="49"/>
      <c r="C3335" s="50"/>
      <c r="D3335" s="108"/>
      <c r="E3335" s="3"/>
    </row>
    <row r="3336" spans="1:8" ht="24.95" customHeight="1" x14ac:dyDescent="0.3">
      <c r="A3336" s="58"/>
      <c r="B3336" s="49"/>
      <c r="C3336" s="50"/>
      <c r="D3336" s="108"/>
      <c r="E3336" s="3"/>
    </row>
    <row r="3337" spans="1:8" ht="24.95" customHeight="1" x14ac:dyDescent="0.3">
      <c r="A3337" s="58"/>
      <c r="B3337" s="49"/>
      <c r="C3337" s="50"/>
      <c r="D3337" s="108"/>
      <c r="E3337" s="3"/>
    </row>
    <row r="3338" spans="1:8" ht="24.95" customHeight="1" x14ac:dyDescent="0.3">
      <c r="A3338" s="58"/>
      <c r="B3338" s="49"/>
      <c r="C3338" s="50"/>
      <c r="D3338" s="108"/>
      <c r="E3338" s="3"/>
    </row>
    <row r="3339" spans="1:8" ht="24.95" customHeight="1" x14ac:dyDescent="0.3">
      <c r="A3339" s="58"/>
      <c r="B3339" s="49"/>
      <c r="C3339" s="50"/>
      <c r="D3339" s="108"/>
      <c r="E3339" s="3"/>
    </row>
    <row r="3340" spans="1:8" ht="24.95" customHeight="1" x14ac:dyDescent="0.3">
      <c r="A3340" s="58"/>
      <c r="B3340" s="49"/>
      <c r="C3340" s="50"/>
      <c r="D3340" s="108"/>
      <c r="E3340" s="3"/>
    </row>
    <row r="3341" spans="1:8" ht="24.95" customHeight="1" x14ac:dyDescent="0.3">
      <c r="A3341" s="58"/>
      <c r="B3341" s="49"/>
      <c r="C3341" s="50"/>
      <c r="D3341" s="108"/>
      <c r="E3341" s="3"/>
    </row>
    <row r="3342" spans="1:8" ht="24.95" customHeight="1" x14ac:dyDescent="0.3">
      <c r="A3342" s="58"/>
      <c r="B3342" s="49"/>
      <c r="C3342" s="50"/>
      <c r="D3342" s="108"/>
      <c r="E3342" s="3"/>
    </row>
    <row r="3343" spans="1:8" ht="24.95" customHeight="1" x14ac:dyDescent="0.3">
      <c r="A3343" s="58"/>
      <c r="B3343" s="49"/>
      <c r="C3343" s="50"/>
      <c r="D3343" s="108"/>
      <c r="E3343" s="3"/>
    </row>
    <row r="3344" spans="1:8" ht="24.95" customHeight="1" x14ac:dyDescent="0.3">
      <c r="A3344" s="58"/>
      <c r="B3344" s="49"/>
      <c r="C3344" s="50"/>
      <c r="D3344" s="108"/>
      <c r="E3344" s="3"/>
    </row>
    <row r="3345" spans="1:8" ht="24.95" customHeight="1" x14ac:dyDescent="0.3">
      <c r="A3345" s="59"/>
      <c r="B3345" s="52"/>
      <c r="C3345" s="53"/>
      <c r="D3345" s="109"/>
      <c r="E3345" s="3"/>
      <c r="F3345" s="94"/>
      <c r="G3345" s="1"/>
      <c r="H3345" s="1"/>
    </row>
    <row r="3346" spans="1:8" ht="24.95" customHeight="1" x14ac:dyDescent="0.3">
      <c r="E3346" s="3"/>
      <c r="F3346" s="95"/>
    </row>
    <row r="3347" spans="1:8" ht="24.95" customHeight="1" x14ac:dyDescent="0.2">
      <c r="A3347" s="57" t="s">
        <v>176</v>
      </c>
      <c r="B3347" s="45" t="s">
        <v>177</v>
      </c>
      <c r="C3347" s="45" t="s">
        <v>178</v>
      </c>
      <c r="D3347" s="110" t="s">
        <v>306</v>
      </c>
      <c r="E3347" s="3"/>
      <c r="F3347" s="95" t="s">
        <v>187</v>
      </c>
      <c r="H3347" s="7"/>
    </row>
    <row r="3348" spans="1:8" ht="24.95" customHeight="1" x14ac:dyDescent="0.3">
      <c r="A3348" s="58"/>
      <c r="B3348" s="47"/>
      <c r="C3348" s="48"/>
      <c r="D3348" s="108"/>
      <c r="E3348" s="3"/>
      <c r="F3348" s="90" t="s">
        <v>170</v>
      </c>
      <c r="G3348" s="7"/>
      <c r="H3348" s="8"/>
    </row>
    <row r="3349" spans="1:8" ht="24.95" customHeight="1" x14ac:dyDescent="0.3">
      <c r="A3349" s="58"/>
      <c r="B3349" s="47"/>
      <c r="C3349" s="48"/>
      <c r="D3349" s="108"/>
      <c r="E3349" s="3"/>
      <c r="F3349" s="91" t="s">
        <v>327</v>
      </c>
      <c r="G3349" s="83" t="s">
        <v>332</v>
      </c>
      <c r="H3349" s="6"/>
    </row>
    <row r="3350" spans="1:8" ht="24.95" customHeight="1" x14ac:dyDescent="0.3">
      <c r="A3350" s="58"/>
      <c r="B3350" s="47"/>
      <c r="C3350" s="48"/>
      <c r="D3350" s="108"/>
      <c r="E3350" s="3"/>
      <c r="F3350" s="90" t="s">
        <v>331</v>
      </c>
      <c r="G3350" s="7"/>
    </row>
    <row r="3351" spans="1:8" ht="24.95" customHeight="1" x14ac:dyDescent="0.3">
      <c r="A3351" s="58"/>
      <c r="B3351" s="47"/>
      <c r="C3351" s="48"/>
      <c r="D3351" s="108"/>
      <c r="E3351" s="3"/>
      <c r="F3351" s="92"/>
      <c r="G3351" s="61"/>
    </row>
    <row r="3352" spans="1:8" ht="24.95" customHeight="1" x14ac:dyDescent="0.3">
      <c r="A3352" s="58"/>
      <c r="B3352" s="47"/>
      <c r="C3352" s="48"/>
      <c r="D3352" s="108"/>
      <c r="E3352" s="3"/>
      <c r="F3352" s="90" t="s">
        <v>333</v>
      </c>
      <c r="G3352" s="7" t="s">
        <v>325</v>
      </c>
    </row>
    <row r="3353" spans="1:8" ht="24.95" customHeight="1" x14ac:dyDescent="0.3">
      <c r="A3353" s="58"/>
      <c r="B3353" s="49"/>
      <c r="C3353" s="50"/>
      <c r="D3353" s="108"/>
      <c r="E3353" s="3"/>
    </row>
    <row r="3354" spans="1:8" ht="24.95" customHeight="1" x14ac:dyDescent="0.3">
      <c r="A3354" s="58"/>
      <c r="B3354" s="49"/>
      <c r="C3354" s="50"/>
      <c r="D3354" s="108"/>
      <c r="E3354" s="3"/>
      <c r="F3354" s="93" t="s">
        <v>328</v>
      </c>
    </row>
    <row r="3355" spans="1:8" ht="24.95" customHeight="1" x14ac:dyDescent="0.3">
      <c r="A3355" s="58"/>
      <c r="B3355" s="49"/>
      <c r="C3355" s="50"/>
      <c r="D3355" s="108"/>
      <c r="E3355" s="3"/>
      <c r="F3355" s="90" t="s">
        <v>358</v>
      </c>
      <c r="G3355" s="7" t="s">
        <v>325</v>
      </c>
    </row>
    <row r="3356" spans="1:8" ht="24.95" customHeight="1" x14ac:dyDescent="0.3">
      <c r="A3356" s="58"/>
      <c r="B3356" s="49"/>
      <c r="C3356" s="50"/>
      <c r="D3356" s="108"/>
      <c r="E3356" s="3"/>
      <c r="F3356" s="90" t="s">
        <v>359</v>
      </c>
      <c r="G3356" s="7" t="s">
        <v>325</v>
      </c>
    </row>
    <row r="3357" spans="1:8" ht="24.95" customHeight="1" x14ac:dyDescent="0.3">
      <c r="A3357" s="58"/>
      <c r="B3357" s="49"/>
      <c r="C3357" s="50"/>
      <c r="D3357" s="108"/>
      <c r="E3357" s="3"/>
      <c r="F3357" s="143" t="s">
        <v>360</v>
      </c>
      <c r="G3357" s="8" t="s">
        <v>325</v>
      </c>
    </row>
    <row r="3358" spans="1:8" ht="24.95" customHeight="1" x14ac:dyDescent="0.3">
      <c r="A3358" s="58"/>
      <c r="B3358" s="49"/>
      <c r="C3358" s="50"/>
      <c r="D3358" s="108"/>
      <c r="E3358" s="3"/>
      <c r="F3358" s="144"/>
      <c r="G3358" s="8" t="s">
        <v>325</v>
      </c>
    </row>
    <row r="3359" spans="1:8" ht="24.95" customHeight="1" x14ac:dyDescent="0.3">
      <c r="A3359" s="58"/>
      <c r="B3359" s="49"/>
      <c r="C3359" s="50"/>
      <c r="D3359" s="108"/>
      <c r="E3359" s="3"/>
      <c r="F3359" s="144"/>
      <c r="G3359" s="8" t="s">
        <v>325</v>
      </c>
    </row>
    <row r="3360" spans="1:8" ht="24.95" customHeight="1" x14ac:dyDescent="0.3">
      <c r="A3360" s="58"/>
      <c r="B3360" s="49"/>
      <c r="C3360" s="50"/>
      <c r="D3360" s="108"/>
      <c r="E3360" s="3"/>
      <c r="F3360" s="144"/>
      <c r="G3360" s="8" t="s">
        <v>325</v>
      </c>
    </row>
    <row r="3361" spans="1:8" ht="24.95" customHeight="1" x14ac:dyDescent="0.3">
      <c r="A3361" s="58"/>
      <c r="B3361" s="49"/>
      <c r="C3361" s="50"/>
      <c r="D3361" s="108"/>
      <c r="E3361" s="3"/>
      <c r="F3361" s="144"/>
      <c r="G3361" s="8" t="s">
        <v>325</v>
      </c>
    </row>
    <row r="3362" spans="1:8" ht="24.95" customHeight="1" x14ac:dyDescent="0.3">
      <c r="A3362" s="58"/>
      <c r="B3362" s="49"/>
      <c r="C3362" s="50"/>
      <c r="D3362" s="108"/>
      <c r="E3362" s="3"/>
      <c r="F3362" s="144"/>
      <c r="G3362" s="8" t="s">
        <v>325</v>
      </c>
    </row>
    <row r="3363" spans="1:8" ht="24.95" customHeight="1" x14ac:dyDescent="0.3">
      <c r="A3363" s="58"/>
      <c r="B3363" s="49"/>
      <c r="C3363" s="50"/>
      <c r="D3363" s="108"/>
      <c r="E3363" s="3"/>
      <c r="F3363" s="144"/>
      <c r="G3363" s="8" t="s">
        <v>325</v>
      </c>
    </row>
    <row r="3364" spans="1:8" s="1" customFormat="1" ht="24.95" customHeight="1" x14ac:dyDescent="0.3">
      <c r="A3364" s="58"/>
      <c r="B3364" s="49"/>
      <c r="C3364" s="50"/>
      <c r="D3364" s="108"/>
      <c r="E3364" s="3"/>
      <c r="F3364" s="144"/>
      <c r="G3364" s="8" t="s">
        <v>325</v>
      </c>
      <c r="H3364"/>
    </row>
    <row r="3365" spans="1:8" ht="32.25" customHeight="1" x14ac:dyDescent="0.3">
      <c r="A3365" s="58"/>
      <c r="B3365" s="49"/>
      <c r="C3365" s="50"/>
      <c r="D3365" s="108"/>
      <c r="F3365" s="144"/>
      <c r="G3365" s="8" t="s">
        <v>325</v>
      </c>
    </row>
    <row r="3366" spans="1:8" x14ac:dyDescent="0.3">
      <c r="A3366" s="58"/>
      <c r="B3366" s="49"/>
      <c r="C3366" s="50"/>
      <c r="D3366" s="108"/>
      <c r="E3366" s="2"/>
      <c r="F3366" s="144"/>
      <c r="G3366" s="8" t="s">
        <v>325</v>
      </c>
    </row>
    <row r="3367" spans="1:8" ht="24.95" customHeight="1" x14ac:dyDescent="0.3">
      <c r="A3367" s="58"/>
      <c r="B3367" s="49"/>
      <c r="C3367" s="50"/>
      <c r="D3367" s="108"/>
      <c r="E3367" s="3"/>
      <c r="F3367" s="145"/>
      <c r="G3367" s="8" t="s">
        <v>325</v>
      </c>
    </row>
    <row r="3368" spans="1:8" ht="24.95" customHeight="1" x14ac:dyDescent="0.3">
      <c r="A3368" s="58"/>
      <c r="B3368" s="49"/>
      <c r="C3368" s="50"/>
      <c r="D3368" s="108"/>
      <c r="E3368" s="3"/>
    </row>
    <row r="3369" spans="1:8" ht="24.95" customHeight="1" x14ac:dyDescent="0.3">
      <c r="A3369" s="58"/>
      <c r="B3369" s="49"/>
      <c r="C3369" s="50"/>
      <c r="D3369" s="108"/>
      <c r="E3369" s="3"/>
    </row>
    <row r="3370" spans="1:8" ht="24.95" customHeight="1" x14ac:dyDescent="0.3">
      <c r="A3370" s="58"/>
      <c r="B3370" s="49"/>
      <c r="C3370" s="50"/>
      <c r="D3370" s="108"/>
      <c r="E3370" s="3"/>
    </row>
    <row r="3371" spans="1:8" ht="24.95" customHeight="1" x14ac:dyDescent="0.3">
      <c r="A3371" s="58"/>
      <c r="B3371" s="49"/>
      <c r="C3371" s="50"/>
      <c r="D3371" s="108"/>
      <c r="E3371" s="3"/>
    </row>
    <row r="3372" spans="1:8" ht="24.95" customHeight="1" x14ac:dyDescent="0.3">
      <c r="A3372" s="58"/>
      <c r="B3372" s="49"/>
      <c r="C3372" s="50"/>
      <c r="D3372" s="108"/>
      <c r="E3372" s="3"/>
    </row>
    <row r="3373" spans="1:8" ht="24.95" customHeight="1" x14ac:dyDescent="0.3">
      <c r="A3373" s="58"/>
      <c r="B3373" s="49"/>
      <c r="C3373" s="50"/>
      <c r="D3373" s="108"/>
      <c r="E3373" s="3"/>
    </row>
    <row r="3374" spans="1:8" ht="24.95" customHeight="1" x14ac:dyDescent="0.3">
      <c r="A3374" s="58"/>
      <c r="B3374" s="49"/>
      <c r="C3374" s="50"/>
      <c r="D3374" s="108"/>
      <c r="E3374" s="3"/>
    </row>
    <row r="3375" spans="1:8" ht="24.95" customHeight="1" x14ac:dyDescent="0.3">
      <c r="A3375" s="58"/>
      <c r="B3375" s="49"/>
      <c r="C3375" s="50"/>
      <c r="D3375" s="108"/>
      <c r="E3375" s="3"/>
    </row>
    <row r="3376" spans="1:8" ht="24.95" customHeight="1" x14ac:dyDescent="0.3">
      <c r="A3376" s="58"/>
      <c r="B3376" s="49"/>
      <c r="C3376" s="50"/>
      <c r="D3376" s="108"/>
      <c r="E3376" s="3"/>
    </row>
    <row r="3377" spans="1:8" ht="24.95" customHeight="1" x14ac:dyDescent="0.3">
      <c r="A3377" s="58"/>
      <c r="B3377" s="49"/>
      <c r="C3377" s="50"/>
      <c r="D3377" s="108"/>
      <c r="E3377" s="3"/>
    </row>
    <row r="3378" spans="1:8" ht="24.95" customHeight="1" x14ac:dyDescent="0.3">
      <c r="A3378" s="59"/>
      <c r="B3378" s="52"/>
      <c r="C3378" s="53"/>
      <c r="D3378" s="109"/>
      <c r="E3378" s="3"/>
      <c r="F3378" s="94"/>
      <c r="G3378" s="1"/>
      <c r="H3378" s="1"/>
    </row>
    <row r="3379" spans="1:8" ht="24.95" customHeight="1" x14ac:dyDescent="0.3">
      <c r="E3379" s="3"/>
      <c r="F3379" s="95"/>
    </row>
    <row r="3380" spans="1:8" ht="24.95" customHeight="1" x14ac:dyDescent="0.2">
      <c r="A3380" s="57" t="s">
        <v>176</v>
      </c>
      <c r="B3380" s="45" t="s">
        <v>177</v>
      </c>
      <c r="C3380" s="45" t="s">
        <v>178</v>
      </c>
      <c r="D3380" s="110" t="s">
        <v>306</v>
      </c>
      <c r="E3380" s="3"/>
      <c r="F3380" s="95" t="s">
        <v>188</v>
      </c>
      <c r="H3380" s="7"/>
    </row>
    <row r="3381" spans="1:8" ht="24.95" customHeight="1" x14ac:dyDescent="0.3">
      <c r="A3381" s="58"/>
      <c r="B3381" s="47"/>
      <c r="C3381" s="48"/>
      <c r="D3381" s="108"/>
      <c r="E3381" s="3"/>
      <c r="F3381" s="90" t="s">
        <v>170</v>
      </c>
      <c r="G3381" s="7"/>
      <c r="H3381" s="8"/>
    </row>
    <row r="3382" spans="1:8" ht="24.95" customHeight="1" x14ac:dyDescent="0.3">
      <c r="A3382" s="58"/>
      <c r="B3382" s="47"/>
      <c r="C3382" s="48"/>
      <c r="D3382" s="108"/>
      <c r="E3382" s="3"/>
      <c r="F3382" s="91" t="s">
        <v>327</v>
      </c>
      <c r="G3382" s="83" t="s">
        <v>332</v>
      </c>
      <c r="H3382" s="6"/>
    </row>
    <row r="3383" spans="1:8" ht="24.95" customHeight="1" x14ac:dyDescent="0.3">
      <c r="A3383" s="58"/>
      <c r="B3383" s="47"/>
      <c r="C3383" s="48"/>
      <c r="D3383" s="108"/>
      <c r="E3383" s="3"/>
      <c r="F3383" s="90" t="s">
        <v>331</v>
      </c>
      <c r="G3383" s="7"/>
    </row>
    <row r="3384" spans="1:8" ht="24.95" customHeight="1" x14ac:dyDescent="0.3">
      <c r="A3384" s="58"/>
      <c r="B3384" s="47"/>
      <c r="C3384" s="48"/>
      <c r="D3384" s="108"/>
      <c r="E3384" s="3"/>
      <c r="F3384" s="92"/>
      <c r="G3384" s="61"/>
    </row>
    <row r="3385" spans="1:8" ht="24.95" customHeight="1" x14ac:dyDescent="0.3">
      <c r="A3385" s="58"/>
      <c r="B3385" s="47"/>
      <c r="C3385" s="48"/>
      <c r="D3385" s="108"/>
      <c r="E3385" s="3"/>
      <c r="F3385" s="90" t="s">
        <v>333</v>
      </c>
      <c r="G3385" s="7" t="s">
        <v>325</v>
      </c>
    </row>
    <row r="3386" spans="1:8" ht="24.95" customHeight="1" x14ac:dyDescent="0.3">
      <c r="A3386" s="58"/>
      <c r="B3386" s="49"/>
      <c r="C3386" s="50"/>
      <c r="D3386" s="108"/>
      <c r="E3386" s="3"/>
    </row>
    <row r="3387" spans="1:8" ht="24.95" customHeight="1" x14ac:dyDescent="0.3">
      <c r="A3387" s="58"/>
      <c r="B3387" s="49"/>
      <c r="C3387" s="50"/>
      <c r="D3387" s="108"/>
      <c r="E3387" s="3"/>
      <c r="F3387" s="93" t="s">
        <v>328</v>
      </c>
    </row>
    <row r="3388" spans="1:8" ht="24.95" customHeight="1" x14ac:dyDescent="0.3">
      <c r="A3388" s="58"/>
      <c r="B3388" s="49"/>
      <c r="C3388" s="50"/>
      <c r="D3388" s="108"/>
      <c r="E3388" s="3"/>
      <c r="F3388" s="90" t="s">
        <v>358</v>
      </c>
      <c r="G3388" s="7" t="s">
        <v>325</v>
      </c>
    </row>
    <row r="3389" spans="1:8" ht="24.95" customHeight="1" x14ac:dyDescent="0.3">
      <c r="A3389" s="58"/>
      <c r="B3389" s="49"/>
      <c r="C3389" s="50"/>
      <c r="D3389" s="108"/>
      <c r="E3389" s="3"/>
      <c r="F3389" s="90" t="s">
        <v>359</v>
      </c>
      <c r="G3389" s="7" t="s">
        <v>325</v>
      </c>
    </row>
    <row r="3390" spans="1:8" ht="24.95" customHeight="1" x14ac:dyDescent="0.3">
      <c r="A3390" s="58"/>
      <c r="B3390" s="49"/>
      <c r="C3390" s="50"/>
      <c r="D3390" s="108"/>
      <c r="E3390" s="3"/>
      <c r="F3390" s="143" t="s">
        <v>360</v>
      </c>
      <c r="G3390" s="8" t="s">
        <v>325</v>
      </c>
    </row>
    <row r="3391" spans="1:8" ht="24.95" customHeight="1" x14ac:dyDescent="0.3">
      <c r="A3391" s="58"/>
      <c r="B3391" s="49"/>
      <c r="C3391" s="50"/>
      <c r="D3391" s="108"/>
      <c r="E3391" s="3"/>
      <c r="F3391" s="144"/>
      <c r="G3391" s="8" t="s">
        <v>325</v>
      </c>
    </row>
    <row r="3392" spans="1:8" ht="24.95" customHeight="1" x14ac:dyDescent="0.3">
      <c r="A3392" s="58"/>
      <c r="B3392" s="49"/>
      <c r="C3392" s="50"/>
      <c r="D3392" s="108"/>
      <c r="E3392" s="3"/>
      <c r="F3392" s="144"/>
      <c r="G3392" s="8" t="s">
        <v>325</v>
      </c>
    </row>
    <row r="3393" spans="1:8" ht="24.95" customHeight="1" x14ac:dyDescent="0.3">
      <c r="A3393" s="58"/>
      <c r="B3393" s="49"/>
      <c r="C3393" s="50"/>
      <c r="D3393" s="108"/>
      <c r="E3393" s="3"/>
      <c r="F3393" s="144"/>
      <c r="G3393" s="8" t="s">
        <v>325</v>
      </c>
    </row>
    <row r="3394" spans="1:8" ht="24.95" customHeight="1" x14ac:dyDescent="0.3">
      <c r="A3394" s="58"/>
      <c r="B3394" s="49"/>
      <c r="C3394" s="50"/>
      <c r="D3394" s="108"/>
      <c r="E3394" s="3"/>
      <c r="F3394" s="144"/>
      <c r="G3394" s="8" t="s">
        <v>325</v>
      </c>
    </row>
    <row r="3395" spans="1:8" ht="24.95" customHeight="1" x14ac:dyDescent="0.3">
      <c r="A3395" s="58"/>
      <c r="B3395" s="49"/>
      <c r="C3395" s="50"/>
      <c r="D3395" s="108"/>
      <c r="E3395" s="3"/>
      <c r="F3395" s="144"/>
      <c r="G3395" s="8" t="s">
        <v>325</v>
      </c>
    </row>
    <row r="3396" spans="1:8" ht="24.95" customHeight="1" x14ac:dyDescent="0.3">
      <c r="A3396" s="58"/>
      <c r="B3396" s="49"/>
      <c r="C3396" s="50"/>
      <c r="D3396" s="108"/>
      <c r="E3396" s="3"/>
      <c r="F3396" s="144"/>
      <c r="G3396" s="8" t="s">
        <v>325</v>
      </c>
    </row>
    <row r="3397" spans="1:8" s="1" customFormat="1" ht="24.95" customHeight="1" x14ac:dyDescent="0.3">
      <c r="A3397" s="58"/>
      <c r="B3397" s="49"/>
      <c r="C3397" s="50"/>
      <c r="D3397" s="108"/>
      <c r="E3397" s="3"/>
      <c r="F3397" s="144"/>
      <c r="G3397" s="8" t="s">
        <v>325</v>
      </c>
      <c r="H3397"/>
    </row>
    <row r="3398" spans="1:8" ht="28.5" customHeight="1" x14ac:dyDescent="0.3">
      <c r="A3398" s="58"/>
      <c r="B3398" s="49"/>
      <c r="C3398" s="50"/>
      <c r="D3398" s="108"/>
      <c r="F3398" s="144"/>
      <c r="G3398" s="8" t="s">
        <v>325</v>
      </c>
    </row>
    <row r="3399" spans="1:8" x14ac:dyDescent="0.3">
      <c r="A3399" s="58"/>
      <c r="B3399" s="49"/>
      <c r="C3399" s="50"/>
      <c r="D3399" s="108"/>
      <c r="E3399" s="2"/>
      <c r="F3399" s="144"/>
      <c r="G3399" s="8" t="s">
        <v>325</v>
      </c>
    </row>
    <row r="3400" spans="1:8" ht="24.95" customHeight="1" x14ac:dyDescent="0.3">
      <c r="A3400" s="58"/>
      <c r="B3400" s="49"/>
      <c r="C3400" s="50"/>
      <c r="D3400" s="108"/>
      <c r="E3400" s="3"/>
      <c r="F3400" s="145"/>
      <c r="G3400" s="8" t="s">
        <v>325</v>
      </c>
    </row>
    <row r="3401" spans="1:8" ht="24.95" customHeight="1" x14ac:dyDescent="0.3">
      <c r="A3401" s="58"/>
      <c r="B3401" s="49"/>
      <c r="C3401" s="50"/>
      <c r="D3401" s="108"/>
      <c r="E3401" s="3"/>
    </row>
    <row r="3402" spans="1:8" ht="24.95" customHeight="1" x14ac:dyDescent="0.3">
      <c r="A3402" s="58"/>
      <c r="B3402" s="49"/>
      <c r="C3402" s="50"/>
      <c r="D3402" s="108"/>
      <c r="E3402" s="3"/>
    </row>
    <row r="3403" spans="1:8" ht="24.95" customHeight="1" x14ac:dyDescent="0.3">
      <c r="A3403" s="58"/>
      <c r="B3403" s="49"/>
      <c r="C3403" s="50"/>
      <c r="D3403" s="108"/>
      <c r="E3403" s="3"/>
    </row>
    <row r="3404" spans="1:8" ht="24.95" customHeight="1" x14ac:dyDescent="0.3">
      <c r="A3404" s="58"/>
      <c r="B3404" s="49"/>
      <c r="C3404" s="50"/>
      <c r="D3404" s="108"/>
      <c r="E3404" s="3"/>
    </row>
    <row r="3405" spans="1:8" ht="24.95" customHeight="1" x14ac:dyDescent="0.3">
      <c r="A3405" s="58"/>
      <c r="B3405" s="49"/>
      <c r="C3405" s="50"/>
      <c r="D3405" s="108"/>
      <c r="E3405" s="3"/>
    </row>
    <row r="3406" spans="1:8" ht="24.95" customHeight="1" x14ac:dyDescent="0.3">
      <c r="A3406" s="58"/>
      <c r="B3406" s="49"/>
      <c r="C3406" s="50"/>
      <c r="D3406" s="108"/>
      <c r="E3406" s="3"/>
    </row>
    <row r="3407" spans="1:8" ht="24.95" customHeight="1" x14ac:dyDescent="0.3">
      <c r="A3407" s="58"/>
      <c r="B3407" s="49"/>
      <c r="C3407" s="50"/>
      <c r="D3407" s="108"/>
      <c r="E3407" s="3"/>
    </row>
    <row r="3408" spans="1:8" ht="24.95" customHeight="1" x14ac:dyDescent="0.3">
      <c r="A3408" s="58"/>
      <c r="B3408" s="49"/>
      <c r="C3408" s="50"/>
      <c r="D3408" s="108"/>
      <c r="E3408" s="3"/>
    </row>
    <row r="3409" spans="1:8" ht="24.95" customHeight="1" x14ac:dyDescent="0.3">
      <c r="A3409" s="58"/>
      <c r="B3409" s="49"/>
      <c r="C3409" s="50"/>
      <c r="D3409" s="108"/>
      <c r="E3409" s="3"/>
    </row>
    <row r="3410" spans="1:8" ht="24.95" customHeight="1" x14ac:dyDescent="0.3">
      <c r="A3410" s="58"/>
      <c r="B3410" s="49"/>
      <c r="C3410" s="50"/>
      <c r="D3410" s="108"/>
      <c r="E3410" s="3"/>
    </row>
    <row r="3411" spans="1:8" ht="24.95" customHeight="1" x14ac:dyDescent="0.3">
      <c r="A3411" s="59"/>
      <c r="B3411" s="52"/>
      <c r="C3411" s="53"/>
      <c r="D3411" s="109"/>
      <c r="E3411" s="3"/>
      <c r="F3411" s="94"/>
      <c r="G3411" s="1"/>
      <c r="H3411" s="1"/>
    </row>
    <row r="3412" spans="1:8" ht="24.95" customHeight="1" x14ac:dyDescent="0.3">
      <c r="E3412" s="3"/>
      <c r="F3412" s="95"/>
    </row>
    <row r="3413" spans="1:8" ht="24.95" customHeight="1" x14ac:dyDescent="0.2">
      <c r="A3413" s="57" t="s">
        <v>176</v>
      </c>
      <c r="B3413" s="45" t="s">
        <v>177</v>
      </c>
      <c r="C3413" s="45" t="s">
        <v>178</v>
      </c>
      <c r="D3413" s="110" t="s">
        <v>306</v>
      </c>
      <c r="E3413" s="3"/>
      <c r="F3413" s="95" t="s">
        <v>402</v>
      </c>
      <c r="H3413" s="7"/>
    </row>
    <row r="3414" spans="1:8" ht="24.95" customHeight="1" x14ac:dyDescent="0.3">
      <c r="A3414" s="58"/>
      <c r="B3414" s="47"/>
      <c r="C3414" s="48"/>
      <c r="D3414" s="108"/>
      <c r="E3414" s="3"/>
      <c r="F3414" s="90" t="s">
        <v>170</v>
      </c>
      <c r="G3414" s="7"/>
      <c r="H3414" s="8"/>
    </row>
    <row r="3415" spans="1:8" ht="24.95" customHeight="1" x14ac:dyDescent="0.3">
      <c r="A3415" s="58"/>
      <c r="B3415" s="47"/>
      <c r="C3415" s="48"/>
      <c r="D3415" s="108"/>
      <c r="E3415" s="3"/>
      <c r="F3415" s="91" t="s">
        <v>327</v>
      </c>
      <c r="G3415" s="83" t="s">
        <v>332</v>
      </c>
      <c r="H3415" s="6"/>
    </row>
    <row r="3416" spans="1:8" ht="24.95" customHeight="1" x14ac:dyDescent="0.3">
      <c r="A3416" s="58"/>
      <c r="B3416" s="47"/>
      <c r="C3416" s="48"/>
      <c r="D3416" s="108"/>
      <c r="E3416" s="3"/>
      <c r="F3416" s="90" t="s">
        <v>331</v>
      </c>
      <c r="G3416" s="7"/>
    </row>
    <row r="3417" spans="1:8" ht="24.95" customHeight="1" x14ac:dyDescent="0.3">
      <c r="A3417" s="58"/>
      <c r="B3417" s="47"/>
      <c r="C3417" s="48"/>
      <c r="D3417" s="108"/>
      <c r="E3417" s="3"/>
      <c r="F3417" s="92"/>
      <c r="G3417" s="61"/>
    </row>
    <row r="3418" spans="1:8" ht="24.95" customHeight="1" x14ac:dyDescent="0.3">
      <c r="A3418" s="58"/>
      <c r="B3418" s="47"/>
      <c r="C3418" s="48"/>
      <c r="D3418" s="108"/>
      <c r="E3418" s="3"/>
      <c r="F3418" s="90" t="s">
        <v>333</v>
      </c>
      <c r="G3418" s="7" t="s">
        <v>325</v>
      </c>
    </row>
    <row r="3419" spans="1:8" ht="24.95" customHeight="1" x14ac:dyDescent="0.3">
      <c r="A3419" s="58"/>
      <c r="B3419" s="49"/>
      <c r="C3419" s="50"/>
      <c r="D3419" s="108"/>
      <c r="E3419" s="3"/>
    </row>
    <row r="3420" spans="1:8" ht="24.95" customHeight="1" x14ac:dyDescent="0.3">
      <c r="A3420" s="58"/>
      <c r="B3420" s="49"/>
      <c r="C3420" s="50"/>
      <c r="D3420" s="108"/>
      <c r="E3420" s="3"/>
      <c r="F3420" s="93" t="s">
        <v>328</v>
      </c>
    </row>
    <row r="3421" spans="1:8" ht="24.95" customHeight="1" x14ac:dyDescent="0.3">
      <c r="A3421" s="58"/>
      <c r="B3421" s="49"/>
      <c r="C3421" s="50"/>
      <c r="D3421" s="108"/>
      <c r="E3421" s="3"/>
      <c r="F3421" s="90" t="s">
        <v>358</v>
      </c>
      <c r="G3421" s="7" t="s">
        <v>325</v>
      </c>
    </row>
    <row r="3422" spans="1:8" ht="24.95" customHeight="1" x14ac:dyDescent="0.3">
      <c r="A3422" s="58"/>
      <c r="B3422" s="49"/>
      <c r="C3422" s="50"/>
      <c r="D3422" s="108"/>
      <c r="E3422" s="3"/>
      <c r="F3422" s="90" t="s">
        <v>359</v>
      </c>
      <c r="G3422" s="7" t="s">
        <v>325</v>
      </c>
    </row>
    <row r="3423" spans="1:8" ht="24.95" customHeight="1" x14ac:dyDescent="0.3">
      <c r="A3423" s="58"/>
      <c r="B3423" s="49"/>
      <c r="C3423" s="50"/>
      <c r="D3423" s="108"/>
      <c r="E3423" s="3"/>
      <c r="F3423" s="143" t="s">
        <v>360</v>
      </c>
      <c r="G3423" s="8" t="s">
        <v>325</v>
      </c>
    </row>
    <row r="3424" spans="1:8" ht="24.95" customHeight="1" x14ac:dyDescent="0.3">
      <c r="A3424" s="58"/>
      <c r="B3424" s="49"/>
      <c r="C3424" s="50"/>
      <c r="D3424" s="108"/>
      <c r="E3424" s="3"/>
      <c r="F3424" s="144"/>
      <c r="G3424" s="8" t="s">
        <v>325</v>
      </c>
    </row>
    <row r="3425" spans="1:8" ht="24.95" customHeight="1" x14ac:dyDescent="0.3">
      <c r="A3425" s="58"/>
      <c r="B3425" s="49"/>
      <c r="C3425" s="50"/>
      <c r="D3425" s="108"/>
      <c r="E3425" s="3"/>
      <c r="F3425" s="144"/>
      <c r="G3425" s="8" t="s">
        <v>325</v>
      </c>
    </row>
    <row r="3426" spans="1:8" ht="24.95" customHeight="1" x14ac:dyDescent="0.3">
      <c r="A3426" s="58"/>
      <c r="B3426" s="49"/>
      <c r="C3426" s="50"/>
      <c r="D3426" s="108"/>
      <c r="E3426" s="3"/>
      <c r="F3426" s="144"/>
      <c r="G3426" s="8" t="s">
        <v>325</v>
      </c>
    </row>
    <row r="3427" spans="1:8" ht="24.95" customHeight="1" x14ac:dyDescent="0.3">
      <c r="A3427" s="58"/>
      <c r="B3427" s="49"/>
      <c r="C3427" s="50"/>
      <c r="D3427" s="108"/>
      <c r="E3427" s="3"/>
      <c r="F3427" s="144"/>
      <c r="G3427" s="8" t="s">
        <v>325</v>
      </c>
    </row>
    <row r="3428" spans="1:8" ht="24.95" customHeight="1" x14ac:dyDescent="0.3">
      <c r="A3428" s="58"/>
      <c r="B3428" s="49"/>
      <c r="C3428" s="50"/>
      <c r="D3428" s="108"/>
      <c r="E3428" s="3"/>
      <c r="F3428" s="144"/>
      <c r="G3428" s="8" t="s">
        <v>325</v>
      </c>
    </row>
    <row r="3429" spans="1:8" ht="24.95" customHeight="1" x14ac:dyDescent="0.3">
      <c r="A3429" s="58"/>
      <c r="B3429" s="49"/>
      <c r="C3429" s="50"/>
      <c r="D3429" s="108"/>
      <c r="E3429" s="3"/>
      <c r="F3429" s="144"/>
      <c r="G3429" s="8" t="s">
        <v>325</v>
      </c>
    </row>
    <row r="3430" spans="1:8" s="1" customFormat="1" ht="24.95" customHeight="1" x14ac:dyDescent="0.3">
      <c r="A3430" s="58"/>
      <c r="B3430" s="49"/>
      <c r="C3430" s="50"/>
      <c r="D3430" s="108"/>
      <c r="E3430" s="3"/>
      <c r="F3430" s="144"/>
      <c r="G3430" s="8" t="s">
        <v>325</v>
      </c>
      <c r="H3430"/>
    </row>
    <row r="3431" spans="1:8" ht="32.25" customHeight="1" x14ac:dyDescent="0.3">
      <c r="A3431" s="58"/>
      <c r="B3431" s="49"/>
      <c r="C3431" s="50"/>
      <c r="D3431" s="108"/>
      <c r="F3431" s="144"/>
      <c r="G3431" s="8" t="s">
        <v>325</v>
      </c>
    </row>
    <row r="3432" spans="1:8" x14ac:dyDescent="0.3">
      <c r="A3432" s="58"/>
      <c r="B3432" s="49"/>
      <c r="C3432" s="50"/>
      <c r="D3432" s="108"/>
      <c r="E3432" s="2"/>
      <c r="F3432" s="144"/>
      <c r="G3432" s="8" t="s">
        <v>325</v>
      </c>
    </row>
    <row r="3433" spans="1:8" ht="24.95" customHeight="1" x14ac:dyDescent="0.3">
      <c r="A3433" s="58"/>
      <c r="B3433" s="49"/>
      <c r="C3433" s="50"/>
      <c r="D3433" s="108"/>
      <c r="E3433" s="3"/>
      <c r="F3433" s="145"/>
      <c r="G3433" s="8" t="s">
        <v>325</v>
      </c>
    </row>
    <row r="3434" spans="1:8" ht="24.95" customHeight="1" x14ac:dyDescent="0.3">
      <c r="A3434" s="58"/>
      <c r="B3434" s="49"/>
      <c r="C3434" s="50"/>
      <c r="D3434" s="108"/>
      <c r="E3434" s="3"/>
    </row>
    <row r="3435" spans="1:8" ht="24.95" customHeight="1" x14ac:dyDescent="0.3">
      <c r="A3435" s="58"/>
      <c r="B3435" s="49"/>
      <c r="C3435" s="50"/>
      <c r="D3435" s="108"/>
      <c r="E3435" s="3"/>
    </row>
    <row r="3436" spans="1:8" ht="24.95" customHeight="1" x14ac:dyDescent="0.3">
      <c r="A3436" s="58"/>
      <c r="B3436" s="49"/>
      <c r="C3436" s="50"/>
      <c r="D3436" s="108"/>
      <c r="E3436" s="3"/>
    </row>
    <row r="3437" spans="1:8" ht="24.95" customHeight="1" x14ac:dyDescent="0.3">
      <c r="A3437" s="58"/>
      <c r="B3437" s="49"/>
      <c r="C3437" s="50"/>
      <c r="D3437" s="108"/>
      <c r="E3437" s="3"/>
    </row>
    <row r="3438" spans="1:8" ht="24.95" customHeight="1" x14ac:dyDescent="0.3">
      <c r="A3438" s="58"/>
      <c r="B3438" s="49"/>
      <c r="C3438" s="50"/>
      <c r="D3438" s="108"/>
      <c r="E3438" s="3"/>
    </row>
    <row r="3439" spans="1:8" ht="24.95" customHeight="1" x14ac:dyDescent="0.3">
      <c r="A3439" s="58"/>
      <c r="B3439" s="49"/>
      <c r="C3439" s="50"/>
      <c r="D3439" s="108"/>
      <c r="E3439" s="3"/>
    </row>
    <row r="3440" spans="1:8" ht="24.95" customHeight="1" x14ac:dyDescent="0.3">
      <c r="A3440" s="58"/>
      <c r="B3440" s="49"/>
      <c r="C3440" s="50"/>
      <c r="D3440" s="108"/>
      <c r="E3440" s="3"/>
    </row>
    <row r="3441" spans="1:8" ht="24.95" customHeight="1" x14ac:dyDescent="0.3">
      <c r="A3441" s="58"/>
      <c r="B3441" s="49"/>
      <c r="C3441" s="50"/>
      <c r="D3441" s="108"/>
      <c r="E3441" s="3"/>
    </row>
    <row r="3442" spans="1:8" ht="24.95" customHeight="1" x14ac:dyDescent="0.3">
      <c r="A3442" s="58"/>
      <c r="B3442" s="49"/>
      <c r="C3442" s="50"/>
      <c r="D3442" s="108"/>
      <c r="E3442" s="3"/>
    </row>
    <row r="3443" spans="1:8" ht="24.95" customHeight="1" x14ac:dyDescent="0.3">
      <c r="A3443" s="58"/>
      <c r="B3443" s="49"/>
      <c r="C3443" s="50"/>
      <c r="D3443" s="108"/>
      <c r="E3443" s="3"/>
    </row>
    <row r="3444" spans="1:8" ht="24.95" customHeight="1" x14ac:dyDescent="0.3">
      <c r="A3444" s="59"/>
      <c r="B3444" s="52"/>
      <c r="C3444" s="53"/>
      <c r="D3444" s="109"/>
      <c r="E3444" s="3"/>
      <c r="F3444" s="94"/>
      <c r="G3444" s="1"/>
      <c r="H3444" s="1"/>
    </row>
    <row r="3445" spans="1:8" ht="24.95" customHeight="1" x14ac:dyDescent="0.3">
      <c r="E3445" s="3"/>
      <c r="F3445" s="95"/>
    </row>
    <row r="3446" spans="1:8" ht="24.95" customHeight="1" x14ac:dyDescent="0.2">
      <c r="A3446" s="57" t="s">
        <v>176</v>
      </c>
      <c r="B3446" s="45" t="s">
        <v>177</v>
      </c>
      <c r="C3446" s="45" t="s">
        <v>178</v>
      </c>
      <c r="D3446" s="110" t="s">
        <v>306</v>
      </c>
      <c r="E3446" s="3"/>
      <c r="F3446" s="95" t="s">
        <v>189</v>
      </c>
      <c r="H3446" s="7"/>
    </row>
    <row r="3447" spans="1:8" ht="24.95" customHeight="1" x14ac:dyDescent="0.3">
      <c r="A3447" s="58"/>
      <c r="B3447" s="47"/>
      <c r="C3447" s="48"/>
      <c r="D3447" s="108"/>
      <c r="E3447" s="3"/>
      <c r="F3447" s="90" t="s">
        <v>170</v>
      </c>
      <c r="G3447" s="7"/>
      <c r="H3447" s="8"/>
    </row>
    <row r="3448" spans="1:8" ht="24.95" customHeight="1" x14ac:dyDescent="0.3">
      <c r="A3448" s="58"/>
      <c r="B3448" s="47"/>
      <c r="C3448" s="48"/>
      <c r="D3448" s="108"/>
      <c r="E3448" s="3"/>
      <c r="F3448" s="91" t="s">
        <v>327</v>
      </c>
      <c r="G3448" s="83" t="s">
        <v>332</v>
      </c>
      <c r="H3448" s="6"/>
    </row>
    <row r="3449" spans="1:8" ht="24.95" customHeight="1" x14ac:dyDescent="0.3">
      <c r="A3449" s="58"/>
      <c r="B3449" s="47"/>
      <c r="C3449" s="48"/>
      <c r="D3449" s="108"/>
      <c r="E3449" s="3"/>
      <c r="F3449" s="90" t="s">
        <v>331</v>
      </c>
      <c r="G3449" s="7"/>
    </row>
    <row r="3450" spans="1:8" ht="24.95" customHeight="1" x14ac:dyDescent="0.3">
      <c r="A3450" s="58"/>
      <c r="B3450" s="47"/>
      <c r="C3450" s="48"/>
      <c r="D3450" s="108"/>
      <c r="E3450" s="3"/>
      <c r="F3450" s="92"/>
      <c r="G3450" s="61"/>
    </row>
    <row r="3451" spans="1:8" ht="24.95" customHeight="1" x14ac:dyDescent="0.3">
      <c r="A3451" s="58"/>
      <c r="B3451" s="47"/>
      <c r="C3451" s="48"/>
      <c r="D3451" s="108"/>
      <c r="E3451" s="3"/>
      <c r="F3451" s="90" t="s">
        <v>333</v>
      </c>
      <c r="G3451" s="7" t="s">
        <v>325</v>
      </c>
    </row>
    <row r="3452" spans="1:8" ht="24.95" customHeight="1" x14ac:dyDescent="0.3">
      <c r="A3452" s="58"/>
      <c r="B3452" s="49"/>
      <c r="C3452" s="50"/>
      <c r="D3452" s="108"/>
      <c r="E3452" s="3"/>
    </row>
    <row r="3453" spans="1:8" ht="24.95" customHeight="1" x14ac:dyDescent="0.3">
      <c r="A3453" s="58"/>
      <c r="B3453" s="49"/>
      <c r="C3453" s="50"/>
      <c r="D3453" s="108"/>
      <c r="E3453" s="3"/>
      <c r="F3453" s="93" t="s">
        <v>328</v>
      </c>
    </row>
    <row r="3454" spans="1:8" ht="24.95" customHeight="1" x14ac:dyDescent="0.3">
      <c r="A3454" s="58"/>
      <c r="B3454" s="49"/>
      <c r="C3454" s="50"/>
      <c r="D3454" s="108"/>
      <c r="E3454" s="3"/>
      <c r="F3454" s="90" t="s">
        <v>358</v>
      </c>
      <c r="G3454" s="7" t="s">
        <v>325</v>
      </c>
    </row>
    <row r="3455" spans="1:8" ht="24.95" customHeight="1" x14ac:dyDescent="0.3">
      <c r="A3455" s="58"/>
      <c r="B3455" s="49"/>
      <c r="C3455" s="50"/>
      <c r="D3455" s="108"/>
      <c r="E3455" s="3"/>
      <c r="F3455" s="90" t="s">
        <v>359</v>
      </c>
      <c r="G3455" s="7" t="s">
        <v>325</v>
      </c>
    </row>
    <row r="3456" spans="1:8" ht="24.95" customHeight="1" x14ac:dyDescent="0.3">
      <c r="A3456" s="58"/>
      <c r="B3456" s="49"/>
      <c r="C3456" s="50"/>
      <c r="D3456" s="108"/>
      <c r="E3456" s="3"/>
      <c r="F3456" s="143" t="s">
        <v>360</v>
      </c>
      <c r="G3456" s="8" t="s">
        <v>325</v>
      </c>
    </row>
    <row r="3457" spans="1:8" ht="24.95" customHeight="1" x14ac:dyDescent="0.3">
      <c r="A3457" s="58"/>
      <c r="B3457" s="49"/>
      <c r="C3457" s="50"/>
      <c r="D3457" s="108"/>
      <c r="E3457" s="3"/>
      <c r="F3457" s="144"/>
      <c r="G3457" s="8" t="s">
        <v>325</v>
      </c>
    </row>
    <row r="3458" spans="1:8" ht="24.95" customHeight="1" x14ac:dyDescent="0.3">
      <c r="A3458" s="58"/>
      <c r="B3458" s="49"/>
      <c r="C3458" s="50"/>
      <c r="D3458" s="108"/>
      <c r="E3458" s="3"/>
      <c r="F3458" s="144"/>
      <c r="G3458" s="8" t="s">
        <v>325</v>
      </c>
    </row>
    <row r="3459" spans="1:8" ht="24.95" customHeight="1" x14ac:dyDescent="0.3">
      <c r="A3459" s="58"/>
      <c r="B3459" s="49"/>
      <c r="C3459" s="50"/>
      <c r="D3459" s="108"/>
      <c r="E3459" s="3"/>
      <c r="F3459" s="144"/>
      <c r="G3459" s="8" t="s">
        <v>325</v>
      </c>
    </row>
    <row r="3460" spans="1:8" ht="24.95" customHeight="1" x14ac:dyDescent="0.3">
      <c r="A3460" s="58"/>
      <c r="B3460" s="49"/>
      <c r="C3460" s="50"/>
      <c r="D3460" s="108"/>
      <c r="E3460" s="3"/>
      <c r="F3460" s="144"/>
      <c r="G3460" s="8" t="s">
        <v>325</v>
      </c>
    </row>
    <row r="3461" spans="1:8" ht="24.95" customHeight="1" x14ac:dyDescent="0.3">
      <c r="A3461" s="58"/>
      <c r="B3461" s="49"/>
      <c r="C3461" s="50"/>
      <c r="D3461" s="108"/>
      <c r="E3461" s="3"/>
      <c r="F3461" s="144"/>
      <c r="G3461" s="8" t="s">
        <v>325</v>
      </c>
    </row>
    <row r="3462" spans="1:8" ht="24.95" customHeight="1" x14ac:dyDescent="0.3">
      <c r="A3462" s="58"/>
      <c r="B3462" s="49"/>
      <c r="C3462" s="50"/>
      <c r="D3462" s="108"/>
      <c r="E3462" s="3"/>
      <c r="F3462" s="144"/>
      <c r="G3462" s="8" t="s">
        <v>325</v>
      </c>
    </row>
    <row r="3463" spans="1:8" s="1" customFormat="1" ht="24.95" customHeight="1" x14ac:dyDescent="0.3">
      <c r="A3463" s="58"/>
      <c r="B3463" s="49"/>
      <c r="C3463" s="50"/>
      <c r="D3463" s="108"/>
      <c r="E3463" s="3"/>
      <c r="F3463" s="144"/>
      <c r="G3463" s="8" t="s">
        <v>325</v>
      </c>
      <c r="H3463"/>
    </row>
    <row r="3464" spans="1:8" ht="28.5" customHeight="1" x14ac:dyDescent="0.3">
      <c r="A3464" s="58"/>
      <c r="B3464" s="49"/>
      <c r="C3464" s="50"/>
      <c r="D3464" s="108"/>
      <c r="F3464" s="144"/>
      <c r="G3464" s="8" t="s">
        <v>325</v>
      </c>
    </row>
    <row r="3465" spans="1:8" x14ac:dyDescent="0.3">
      <c r="A3465" s="58"/>
      <c r="B3465" s="49"/>
      <c r="C3465" s="50"/>
      <c r="D3465" s="108"/>
      <c r="E3465" s="2"/>
      <c r="F3465" s="144"/>
      <c r="G3465" s="8" t="s">
        <v>325</v>
      </c>
    </row>
    <row r="3466" spans="1:8" ht="24.95" customHeight="1" x14ac:dyDescent="0.3">
      <c r="A3466" s="58"/>
      <c r="B3466" s="49"/>
      <c r="C3466" s="50"/>
      <c r="D3466" s="108"/>
      <c r="E3466" s="3"/>
      <c r="F3466" s="145"/>
      <c r="G3466" s="8" t="s">
        <v>325</v>
      </c>
    </row>
    <row r="3467" spans="1:8" ht="24.95" customHeight="1" x14ac:dyDescent="0.3">
      <c r="A3467" s="58"/>
      <c r="B3467" s="49"/>
      <c r="C3467" s="50"/>
      <c r="D3467" s="108"/>
      <c r="E3467" s="3"/>
    </row>
    <row r="3468" spans="1:8" ht="24.95" customHeight="1" x14ac:dyDescent="0.3">
      <c r="A3468" s="58"/>
      <c r="B3468" s="49"/>
      <c r="C3468" s="50"/>
      <c r="D3468" s="108"/>
      <c r="E3468" s="3"/>
    </row>
    <row r="3469" spans="1:8" ht="24.95" customHeight="1" x14ac:dyDescent="0.3">
      <c r="A3469" s="58"/>
      <c r="B3469" s="49"/>
      <c r="C3469" s="50"/>
      <c r="D3469" s="108"/>
      <c r="E3469" s="3"/>
    </row>
    <row r="3470" spans="1:8" ht="24.95" customHeight="1" x14ac:dyDescent="0.3">
      <c r="A3470" s="58"/>
      <c r="B3470" s="49"/>
      <c r="C3470" s="50"/>
      <c r="D3470" s="108"/>
      <c r="E3470" s="3"/>
    </row>
    <row r="3471" spans="1:8" ht="24.95" customHeight="1" x14ac:dyDescent="0.3">
      <c r="A3471" s="58"/>
      <c r="B3471" s="49"/>
      <c r="C3471" s="50"/>
      <c r="D3471" s="108"/>
      <c r="E3471" s="3"/>
    </row>
    <row r="3472" spans="1:8" ht="24.95" customHeight="1" x14ac:dyDescent="0.3">
      <c r="A3472" s="58"/>
      <c r="B3472" s="49"/>
      <c r="C3472" s="50"/>
      <c r="D3472" s="108"/>
      <c r="E3472" s="3"/>
    </row>
    <row r="3473" spans="1:8" ht="24.95" customHeight="1" x14ac:dyDescent="0.3">
      <c r="A3473" s="58"/>
      <c r="B3473" s="49"/>
      <c r="C3473" s="50"/>
      <c r="D3473" s="108"/>
      <c r="E3473" s="3"/>
    </row>
    <row r="3474" spans="1:8" ht="24.95" customHeight="1" x14ac:dyDescent="0.3">
      <c r="A3474" s="58"/>
      <c r="B3474" s="49"/>
      <c r="C3474" s="50"/>
      <c r="D3474" s="108"/>
      <c r="E3474" s="3"/>
    </row>
    <row r="3475" spans="1:8" ht="24.95" customHeight="1" x14ac:dyDescent="0.3">
      <c r="A3475" s="58"/>
      <c r="B3475" s="49"/>
      <c r="C3475" s="50"/>
      <c r="D3475" s="108"/>
      <c r="E3475" s="3"/>
    </row>
    <row r="3476" spans="1:8" ht="24.95" customHeight="1" x14ac:dyDescent="0.3">
      <c r="A3476" s="58"/>
      <c r="B3476" s="49"/>
      <c r="C3476" s="50"/>
      <c r="D3476" s="108"/>
      <c r="E3476" s="3"/>
    </row>
    <row r="3477" spans="1:8" ht="24.95" customHeight="1" x14ac:dyDescent="0.3">
      <c r="A3477" s="59"/>
      <c r="B3477" s="52"/>
      <c r="C3477" s="53"/>
      <c r="D3477" s="109"/>
      <c r="E3477" s="3"/>
      <c r="F3477" s="94"/>
      <c r="G3477" s="1"/>
      <c r="H3477" s="1"/>
    </row>
    <row r="3478" spans="1:8" ht="24.95" customHeight="1" x14ac:dyDescent="0.3">
      <c r="E3478" s="3"/>
      <c r="F3478" s="95"/>
    </row>
    <row r="3479" spans="1:8" ht="24.95" customHeight="1" x14ac:dyDescent="0.2">
      <c r="A3479" s="57" t="s">
        <v>176</v>
      </c>
      <c r="B3479" s="45" t="s">
        <v>177</v>
      </c>
      <c r="C3479" s="45" t="s">
        <v>178</v>
      </c>
      <c r="D3479" s="110" t="s">
        <v>306</v>
      </c>
      <c r="E3479" s="3"/>
      <c r="F3479" s="95" t="s">
        <v>190</v>
      </c>
      <c r="H3479" s="7"/>
    </row>
    <row r="3480" spans="1:8" ht="24.95" customHeight="1" x14ac:dyDescent="0.3">
      <c r="A3480" s="58"/>
      <c r="B3480" s="47"/>
      <c r="C3480" s="48"/>
      <c r="D3480" s="108"/>
      <c r="E3480" s="3"/>
      <c r="F3480" s="90" t="s">
        <v>170</v>
      </c>
      <c r="G3480" s="7"/>
      <c r="H3480" s="8"/>
    </row>
    <row r="3481" spans="1:8" ht="24.95" customHeight="1" x14ac:dyDescent="0.3">
      <c r="A3481" s="58"/>
      <c r="B3481" s="47"/>
      <c r="C3481" s="48"/>
      <c r="D3481" s="108"/>
      <c r="E3481" s="3"/>
      <c r="F3481" s="91" t="s">
        <v>327</v>
      </c>
      <c r="G3481" s="83" t="s">
        <v>332</v>
      </c>
      <c r="H3481" s="6"/>
    </row>
    <row r="3482" spans="1:8" ht="24.95" customHeight="1" x14ac:dyDescent="0.3">
      <c r="A3482" s="58"/>
      <c r="B3482" s="47"/>
      <c r="C3482" s="48"/>
      <c r="D3482" s="108"/>
      <c r="E3482" s="3"/>
      <c r="F3482" s="90" t="s">
        <v>331</v>
      </c>
      <c r="G3482" s="7"/>
    </row>
    <row r="3483" spans="1:8" ht="24.95" customHeight="1" x14ac:dyDescent="0.3">
      <c r="A3483" s="58"/>
      <c r="B3483" s="47"/>
      <c r="C3483" s="48"/>
      <c r="D3483" s="108"/>
      <c r="E3483" s="3"/>
      <c r="F3483" s="92"/>
      <c r="G3483" s="61"/>
    </row>
    <row r="3484" spans="1:8" ht="24.95" customHeight="1" x14ac:dyDescent="0.3">
      <c r="A3484" s="58"/>
      <c r="B3484" s="47"/>
      <c r="C3484" s="48"/>
      <c r="D3484" s="108"/>
      <c r="E3484" s="3"/>
      <c r="F3484" s="90" t="s">
        <v>333</v>
      </c>
      <c r="G3484" s="7" t="s">
        <v>325</v>
      </c>
    </row>
    <row r="3485" spans="1:8" ht="24.95" customHeight="1" x14ac:dyDescent="0.3">
      <c r="A3485" s="58"/>
      <c r="B3485" s="49"/>
      <c r="C3485" s="50"/>
      <c r="D3485" s="108"/>
      <c r="E3485" s="3"/>
    </row>
    <row r="3486" spans="1:8" ht="24.95" customHeight="1" x14ac:dyDescent="0.3">
      <c r="A3486" s="58"/>
      <c r="B3486" s="49"/>
      <c r="C3486" s="50"/>
      <c r="D3486" s="108"/>
      <c r="E3486" s="3"/>
      <c r="F3486" s="93" t="s">
        <v>328</v>
      </c>
    </row>
    <row r="3487" spans="1:8" ht="24.95" customHeight="1" x14ac:dyDescent="0.3">
      <c r="A3487" s="58"/>
      <c r="B3487" s="49"/>
      <c r="C3487" s="50"/>
      <c r="D3487" s="108"/>
      <c r="E3487" s="3"/>
      <c r="F3487" s="90" t="s">
        <v>358</v>
      </c>
      <c r="G3487" s="7" t="s">
        <v>325</v>
      </c>
    </row>
    <row r="3488" spans="1:8" ht="24.95" customHeight="1" x14ac:dyDescent="0.3">
      <c r="A3488" s="58"/>
      <c r="B3488" s="49"/>
      <c r="C3488" s="50"/>
      <c r="D3488" s="108"/>
      <c r="E3488" s="3"/>
      <c r="F3488" s="90" t="s">
        <v>359</v>
      </c>
      <c r="G3488" s="7" t="s">
        <v>325</v>
      </c>
    </row>
    <row r="3489" spans="1:8" ht="24.95" customHeight="1" x14ac:dyDescent="0.3">
      <c r="A3489" s="58"/>
      <c r="B3489" s="49"/>
      <c r="C3489" s="50"/>
      <c r="D3489" s="108"/>
      <c r="E3489" s="3"/>
      <c r="F3489" s="143" t="s">
        <v>360</v>
      </c>
      <c r="G3489" s="8" t="s">
        <v>325</v>
      </c>
    </row>
    <row r="3490" spans="1:8" ht="24.95" customHeight="1" x14ac:dyDescent="0.3">
      <c r="A3490" s="58"/>
      <c r="B3490" s="49"/>
      <c r="C3490" s="50"/>
      <c r="D3490" s="108"/>
      <c r="E3490" s="3"/>
      <c r="F3490" s="144"/>
      <c r="G3490" s="8" t="s">
        <v>325</v>
      </c>
    </row>
    <row r="3491" spans="1:8" ht="24.95" customHeight="1" x14ac:dyDescent="0.3">
      <c r="A3491" s="58"/>
      <c r="B3491" s="49"/>
      <c r="C3491" s="50"/>
      <c r="D3491" s="108"/>
      <c r="E3491" s="3"/>
      <c r="F3491" s="144"/>
      <c r="G3491" s="8" t="s">
        <v>325</v>
      </c>
    </row>
    <row r="3492" spans="1:8" ht="24.95" customHeight="1" x14ac:dyDescent="0.3">
      <c r="A3492" s="58"/>
      <c r="B3492" s="49"/>
      <c r="C3492" s="50"/>
      <c r="D3492" s="108"/>
      <c r="E3492" s="3"/>
      <c r="F3492" s="144"/>
      <c r="G3492" s="8" t="s">
        <v>325</v>
      </c>
    </row>
    <row r="3493" spans="1:8" ht="24.95" customHeight="1" x14ac:dyDescent="0.3">
      <c r="A3493" s="58"/>
      <c r="B3493" s="49"/>
      <c r="C3493" s="50"/>
      <c r="D3493" s="108"/>
      <c r="E3493" s="3"/>
      <c r="F3493" s="144"/>
      <c r="G3493" s="8" t="s">
        <v>325</v>
      </c>
    </row>
    <row r="3494" spans="1:8" ht="24.95" customHeight="1" x14ac:dyDescent="0.3">
      <c r="A3494" s="58"/>
      <c r="B3494" s="49"/>
      <c r="C3494" s="50"/>
      <c r="D3494" s="108"/>
      <c r="E3494" s="3"/>
      <c r="F3494" s="144"/>
      <c r="G3494" s="8" t="s">
        <v>325</v>
      </c>
    </row>
    <row r="3495" spans="1:8" ht="24.95" customHeight="1" x14ac:dyDescent="0.3">
      <c r="A3495" s="58"/>
      <c r="B3495" s="49"/>
      <c r="C3495" s="50"/>
      <c r="D3495" s="108"/>
      <c r="E3495" s="3"/>
      <c r="F3495" s="144"/>
      <c r="G3495" s="8" t="s">
        <v>325</v>
      </c>
    </row>
    <row r="3496" spans="1:8" s="1" customFormat="1" ht="24.95" customHeight="1" x14ac:dyDescent="0.3">
      <c r="A3496" s="58"/>
      <c r="B3496" s="49"/>
      <c r="C3496" s="50"/>
      <c r="D3496" s="108"/>
      <c r="E3496" s="3"/>
      <c r="F3496" s="144"/>
      <c r="G3496" s="8" t="s">
        <v>325</v>
      </c>
      <c r="H3496"/>
    </row>
    <row r="3497" spans="1:8" ht="32.25" customHeight="1" x14ac:dyDescent="0.3">
      <c r="A3497" s="58"/>
      <c r="B3497" s="49"/>
      <c r="C3497" s="50"/>
      <c r="D3497" s="108"/>
      <c r="F3497" s="144"/>
      <c r="G3497" s="8" t="s">
        <v>325</v>
      </c>
    </row>
    <row r="3498" spans="1:8" x14ac:dyDescent="0.3">
      <c r="A3498" s="58"/>
      <c r="B3498" s="49"/>
      <c r="C3498" s="50"/>
      <c r="D3498" s="108"/>
      <c r="E3498" s="2"/>
      <c r="F3498" s="144"/>
      <c r="G3498" s="8" t="s">
        <v>325</v>
      </c>
    </row>
    <row r="3499" spans="1:8" ht="24.95" customHeight="1" x14ac:dyDescent="0.3">
      <c r="A3499" s="58"/>
      <c r="B3499" s="49"/>
      <c r="C3499" s="50"/>
      <c r="D3499" s="108"/>
      <c r="E3499" s="3"/>
      <c r="F3499" s="145"/>
      <c r="G3499" s="8" t="s">
        <v>325</v>
      </c>
    </row>
    <row r="3500" spans="1:8" ht="24.95" customHeight="1" x14ac:dyDescent="0.3">
      <c r="A3500" s="58"/>
      <c r="B3500" s="49"/>
      <c r="C3500" s="50"/>
      <c r="D3500" s="108"/>
      <c r="E3500" s="3"/>
    </row>
    <row r="3501" spans="1:8" ht="24.95" customHeight="1" x14ac:dyDescent="0.3">
      <c r="A3501" s="58"/>
      <c r="B3501" s="49"/>
      <c r="C3501" s="50"/>
      <c r="D3501" s="108"/>
      <c r="E3501" s="3"/>
    </row>
    <row r="3502" spans="1:8" ht="24.95" customHeight="1" x14ac:dyDescent="0.3">
      <c r="A3502" s="58"/>
      <c r="B3502" s="49"/>
      <c r="C3502" s="50"/>
      <c r="D3502" s="108"/>
      <c r="E3502" s="3"/>
    </row>
    <row r="3503" spans="1:8" ht="24.95" customHeight="1" x14ac:dyDescent="0.3">
      <c r="A3503" s="58"/>
      <c r="B3503" s="49"/>
      <c r="C3503" s="50"/>
      <c r="D3503" s="108"/>
      <c r="E3503" s="3"/>
    </row>
    <row r="3504" spans="1:8" ht="24.95" customHeight="1" x14ac:dyDescent="0.3">
      <c r="A3504" s="58"/>
      <c r="B3504" s="49"/>
      <c r="C3504" s="50"/>
      <c r="D3504" s="108"/>
      <c r="E3504" s="3"/>
    </row>
    <row r="3505" spans="1:8" ht="24.95" customHeight="1" x14ac:dyDescent="0.3">
      <c r="A3505" s="58"/>
      <c r="B3505" s="49"/>
      <c r="C3505" s="50"/>
      <c r="D3505" s="108"/>
      <c r="E3505" s="3"/>
    </row>
    <row r="3506" spans="1:8" ht="24.95" customHeight="1" x14ac:dyDescent="0.3">
      <c r="A3506" s="58"/>
      <c r="B3506" s="49"/>
      <c r="C3506" s="50"/>
      <c r="D3506" s="108"/>
      <c r="E3506" s="3"/>
    </row>
    <row r="3507" spans="1:8" ht="24.95" customHeight="1" x14ac:dyDescent="0.3">
      <c r="A3507" s="58"/>
      <c r="B3507" s="49"/>
      <c r="C3507" s="50"/>
      <c r="D3507" s="108"/>
      <c r="E3507" s="3"/>
    </row>
    <row r="3508" spans="1:8" ht="24.95" customHeight="1" x14ac:dyDescent="0.3">
      <c r="A3508" s="58"/>
      <c r="B3508" s="49"/>
      <c r="C3508" s="50"/>
      <c r="D3508" s="108"/>
      <c r="E3508" s="3"/>
    </row>
    <row r="3509" spans="1:8" ht="24.95" customHeight="1" x14ac:dyDescent="0.3">
      <c r="A3509" s="58"/>
      <c r="B3509" s="49"/>
      <c r="C3509" s="50"/>
      <c r="D3509" s="108"/>
      <c r="E3509" s="3"/>
    </row>
    <row r="3510" spans="1:8" ht="24.95" customHeight="1" x14ac:dyDescent="0.3">
      <c r="A3510" s="59"/>
      <c r="B3510" s="52"/>
      <c r="C3510" s="53"/>
      <c r="D3510" s="109"/>
      <c r="E3510" s="3"/>
      <c r="F3510" s="94"/>
      <c r="G3510" s="1"/>
      <c r="H3510" s="1"/>
    </row>
    <row r="3511" spans="1:8" ht="24.95" customHeight="1" x14ac:dyDescent="0.3">
      <c r="E3511" s="3"/>
      <c r="F3511" s="95"/>
    </row>
    <row r="3512" spans="1:8" ht="24.95" customHeight="1" x14ac:dyDescent="0.2">
      <c r="A3512" s="57" t="s">
        <v>176</v>
      </c>
      <c r="B3512" s="45" t="s">
        <v>177</v>
      </c>
      <c r="C3512" s="45" t="s">
        <v>178</v>
      </c>
      <c r="D3512" s="110" t="s">
        <v>306</v>
      </c>
      <c r="E3512" s="3"/>
      <c r="F3512" s="95" t="s">
        <v>191</v>
      </c>
      <c r="H3512" s="7"/>
    </row>
    <row r="3513" spans="1:8" ht="24.95" customHeight="1" x14ac:dyDescent="0.3">
      <c r="A3513" s="58"/>
      <c r="B3513" s="47"/>
      <c r="C3513" s="48"/>
      <c r="D3513" s="108"/>
      <c r="E3513" s="3"/>
      <c r="F3513" s="90" t="s">
        <v>170</v>
      </c>
      <c r="G3513" s="7"/>
      <c r="H3513" s="8"/>
    </row>
    <row r="3514" spans="1:8" ht="24.95" customHeight="1" x14ac:dyDescent="0.3">
      <c r="A3514" s="58"/>
      <c r="B3514" s="47"/>
      <c r="C3514" s="48"/>
      <c r="D3514" s="108"/>
      <c r="E3514" s="3"/>
      <c r="F3514" s="91" t="s">
        <v>327</v>
      </c>
      <c r="G3514" s="83" t="s">
        <v>332</v>
      </c>
      <c r="H3514" s="6"/>
    </row>
    <row r="3515" spans="1:8" ht="24.95" customHeight="1" x14ac:dyDescent="0.3">
      <c r="A3515" s="58"/>
      <c r="B3515" s="47"/>
      <c r="C3515" s="48"/>
      <c r="D3515" s="108"/>
      <c r="E3515" s="3"/>
      <c r="F3515" s="90" t="s">
        <v>331</v>
      </c>
      <c r="G3515" s="7"/>
    </row>
    <row r="3516" spans="1:8" ht="24.95" customHeight="1" x14ac:dyDescent="0.3">
      <c r="A3516" s="58"/>
      <c r="B3516" s="47"/>
      <c r="C3516" s="48"/>
      <c r="D3516" s="108"/>
      <c r="E3516" s="3"/>
      <c r="F3516" s="92"/>
      <c r="G3516" s="61"/>
    </row>
    <row r="3517" spans="1:8" ht="24.95" customHeight="1" x14ac:dyDescent="0.3">
      <c r="A3517" s="58"/>
      <c r="B3517" s="47"/>
      <c r="C3517" s="48"/>
      <c r="D3517" s="108"/>
      <c r="E3517" s="3"/>
      <c r="F3517" s="90" t="s">
        <v>333</v>
      </c>
      <c r="G3517" s="7" t="s">
        <v>325</v>
      </c>
    </row>
    <row r="3518" spans="1:8" ht="24.95" customHeight="1" x14ac:dyDescent="0.3">
      <c r="A3518" s="58"/>
      <c r="B3518" s="49"/>
      <c r="C3518" s="50"/>
      <c r="D3518" s="108"/>
      <c r="E3518" s="3"/>
    </row>
    <row r="3519" spans="1:8" ht="24.95" customHeight="1" x14ac:dyDescent="0.3">
      <c r="A3519" s="58"/>
      <c r="B3519" s="49"/>
      <c r="C3519" s="50"/>
      <c r="D3519" s="108"/>
      <c r="E3519" s="3"/>
      <c r="F3519" s="93" t="s">
        <v>328</v>
      </c>
    </row>
    <row r="3520" spans="1:8" ht="24.95" customHeight="1" x14ac:dyDescent="0.3">
      <c r="A3520" s="58"/>
      <c r="B3520" s="49"/>
      <c r="C3520" s="50"/>
      <c r="D3520" s="108"/>
      <c r="E3520" s="3"/>
      <c r="F3520" s="90" t="s">
        <v>358</v>
      </c>
      <c r="G3520" s="7" t="s">
        <v>325</v>
      </c>
    </row>
    <row r="3521" spans="1:8" ht="24.95" customHeight="1" x14ac:dyDescent="0.3">
      <c r="A3521" s="58"/>
      <c r="B3521" s="49"/>
      <c r="C3521" s="50"/>
      <c r="D3521" s="108"/>
      <c r="E3521" s="3"/>
      <c r="F3521" s="90" t="s">
        <v>359</v>
      </c>
      <c r="G3521" s="7" t="s">
        <v>325</v>
      </c>
    </row>
    <row r="3522" spans="1:8" ht="24.95" customHeight="1" x14ac:dyDescent="0.3">
      <c r="A3522" s="58"/>
      <c r="B3522" s="49"/>
      <c r="C3522" s="50"/>
      <c r="D3522" s="108"/>
      <c r="E3522" s="3"/>
      <c r="F3522" s="143" t="s">
        <v>360</v>
      </c>
      <c r="G3522" s="8" t="s">
        <v>325</v>
      </c>
    </row>
    <row r="3523" spans="1:8" ht="24.95" customHeight="1" x14ac:dyDescent="0.3">
      <c r="A3523" s="58"/>
      <c r="B3523" s="49"/>
      <c r="C3523" s="50"/>
      <c r="D3523" s="108"/>
      <c r="E3523" s="3"/>
      <c r="F3523" s="144"/>
      <c r="G3523" s="8" t="s">
        <v>325</v>
      </c>
    </row>
    <row r="3524" spans="1:8" ht="24.95" customHeight="1" x14ac:dyDescent="0.3">
      <c r="A3524" s="58"/>
      <c r="B3524" s="49"/>
      <c r="C3524" s="50"/>
      <c r="D3524" s="108"/>
      <c r="E3524" s="3"/>
      <c r="F3524" s="144"/>
      <c r="G3524" s="8" t="s">
        <v>325</v>
      </c>
    </row>
    <row r="3525" spans="1:8" ht="24.95" customHeight="1" x14ac:dyDescent="0.3">
      <c r="A3525" s="58"/>
      <c r="B3525" s="49"/>
      <c r="C3525" s="50"/>
      <c r="D3525" s="108"/>
      <c r="E3525" s="3"/>
      <c r="F3525" s="144"/>
      <c r="G3525" s="8" t="s">
        <v>325</v>
      </c>
    </row>
    <row r="3526" spans="1:8" ht="24.95" customHeight="1" x14ac:dyDescent="0.3">
      <c r="A3526" s="58"/>
      <c r="B3526" s="49"/>
      <c r="C3526" s="50"/>
      <c r="D3526" s="108"/>
      <c r="E3526" s="3"/>
      <c r="F3526" s="144"/>
      <c r="G3526" s="8" t="s">
        <v>325</v>
      </c>
    </row>
    <row r="3527" spans="1:8" ht="24.95" customHeight="1" x14ac:dyDescent="0.3">
      <c r="A3527" s="58"/>
      <c r="B3527" s="49"/>
      <c r="C3527" s="50"/>
      <c r="D3527" s="108"/>
      <c r="E3527" s="3"/>
      <c r="F3527" s="144"/>
      <c r="G3527" s="8" t="s">
        <v>325</v>
      </c>
    </row>
    <row r="3528" spans="1:8" ht="24.75" customHeight="1" x14ac:dyDescent="0.3">
      <c r="A3528" s="58"/>
      <c r="B3528" s="49"/>
      <c r="C3528" s="50"/>
      <c r="D3528" s="108"/>
      <c r="E3528" s="3"/>
      <c r="F3528" s="144"/>
      <c r="G3528" s="8" t="s">
        <v>325</v>
      </c>
    </row>
    <row r="3529" spans="1:8" s="1" customFormat="1" ht="24.95" customHeight="1" x14ac:dyDescent="0.3">
      <c r="A3529" s="58"/>
      <c r="B3529" s="49"/>
      <c r="C3529" s="50"/>
      <c r="D3529" s="108"/>
      <c r="E3529" s="3"/>
      <c r="F3529" s="144"/>
      <c r="G3529" s="8" t="s">
        <v>325</v>
      </c>
    </row>
    <row r="3530" spans="1:8" ht="32.25" customHeight="1" x14ac:dyDescent="0.3">
      <c r="A3530" s="58"/>
      <c r="B3530" s="49"/>
      <c r="C3530" s="50"/>
      <c r="D3530" s="108"/>
      <c r="F3530" s="144"/>
      <c r="G3530" s="8" t="s">
        <v>325</v>
      </c>
      <c r="H3530" s="61"/>
    </row>
    <row r="3531" spans="1:8" x14ac:dyDescent="0.3">
      <c r="A3531" s="58"/>
      <c r="B3531" s="49"/>
      <c r="C3531" s="50"/>
      <c r="D3531" s="108"/>
      <c r="E3531" s="2"/>
      <c r="F3531" s="144"/>
      <c r="G3531" s="8" t="s">
        <v>325</v>
      </c>
      <c r="H3531" s="63"/>
    </row>
    <row r="3532" spans="1:8" ht="24.95" customHeight="1" x14ac:dyDescent="0.3">
      <c r="A3532" s="58"/>
      <c r="B3532" s="49"/>
      <c r="C3532" s="50"/>
      <c r="D3532" s="108"/>
      <c r="E3532" s="3"/>
      <c r="F3532" s="145"/>
      <c r="G3532" s="8" t="s">
        <v>325</v>
      </c>
      <c r="H3532" s="64"/>
    </row>
    <row r="3533" spans="1:8" ht="24.95" customHeight="1" x14ac:dyDescent="0.3">
      <c r="A3533" s="58"/>
      <c r="B3533" s="49"/>
      <c r="C3533" s="50"/>
      <c r="D3533" s="108"/>
      <c r="E3533" s="3"/>
      <c r="H3533" s="63"/>
    </row>
    <row r="3534" spans="1:8" ht="24.95" customHeight="1" x14ac:dyDescent="0.3">
      <c r="A3534" s="58"/>
      <c r="B3534" s="49"/>
      <c r="C3534" s="50"/>
      <c r="D3534" s="108"/>
      <c r="E3534" s="3"/>
    </row>
    <row r="3535" spans="1:8" ht="24.95" customHeight="1" x14ac:dyDescent="0.3">
      <c r="A3535" s="58"/>
      <c r="B3535" s="49"/>
      <c r="C3535" s="50"/>
      <c r="D3535" s="108"/>
      <c r="E3535" s="3"/>
    </row>
    <row r="3536" spans="1:8" ht="24.95" customHeight="1" x14ac:dyDescent="0.3">
      <c r="A3536" s="58"/>
      <c r="B3536" s="49"/>
      <c r="C3536" s="50"/>
      <c r="D3536" s="108"/>
      <c r="E3536" s="3"/>
    </row>
    <row r="3537" spans="1:8" ht="24.95" customHeight="1" x14ac:dyDescent="0.3">
      <c r="A3537" s="58"/>
      <c r="B3537" s="49"/>
      <c r="C3537" s="50"/>
      <c r="D3537" s="108"/>
      <c r="E3537" s="3"/>
    </row>
    <row r="3538" spans="1:8" ht="24.95" customHeight="1" x14ac:dyDescent="0.3">
      <c r="A3538" s="58"/>
      <c r="B3538" s="49"/>
      <c r="C3538" s="50"/>
      <c r="D3538" s="108"/>
      <c r="E3538" s="3"/>
    </row>
    <row r="3539" spans="1:8" ht="24.95" customHeight="1" x14ac:dyDescent="0.3">
      <c r="A3539" s="58"/>
      <c r="B3539" s="49"/>
      <c r="C3539" s="50"/>
      <c r="D3539" s="108"/>
      <c r="E3539" s="3"/>
    </row>
    <row r="3540" spans="1:8" ht="24.95" customHeight="1" x14ac:dyDescent="0.3">
      <c r="A3540" s="58"/>
      <c r="B3540" s="49"/>
      <c r="C3540" s="50"/>
      <c r="D3540" s="108"/>
      <c r="E3540" s="3"/>
    </row>
    <row r="3541" spans="1:8" ht="24.95" customHeight="1" x14ac:dyDescent="0.3">
      <c r="A3541" s="58"/>
      <c r="B3541" s="49"/>
      <c r="C3541" s="50"/>
      <c r="D3541" s="108"/>
      <c r="E3541" s="3"/>
    </row>
    <row r="3542" spans="1:8" ht="24.95" customHeight="1" x14ac:dyDescent="0.3">
      <c r="A3542" s="58"/>
      <c r="B3542" s="49"/>
      <c r="C3542" s="50"/>
      <c r="D3542" s="108"/>
      <c r="E3542" s="3"/>
    </row>
    <row r="3543" spans="1:8" ht="24.95" customHeight="1" x14ac:dyDescent="0.3">
      <c r="A3543" s="59"/>
      <c r="B3543" s="52"/>
      <c r="C3543" s="53"/>
      <c r="D3543" s="109"/>
      <c r="E3543" s="3"/>
      <c r="F3543" s="94"/>
      <c r="G3543" s="1"/>
    </row>
    <row r="3544" spans="1:8" ht="24.95" customHeight="1" x14ac:dyDescent="0.3">
      <c r="A3544" s="59"/>
      <c r="B3544" s="52"/>
      <c r="C3544" s="53"/>
      <c r="D3544" s="109"/>
      <c r="E3544" s="3"/>
      <c r="F3544" s="95"/>
    </row>
    <row r="3545" spans="1:8" ht="24.95" customHeight="1" x14ac:dyDescent="0.2">
      <c r="A3545" s="57" t="s">
        <v>176</v>
      </c>
      <c r="B3545" s="45" t="s">
        <v>177</v>
      </c>
      <c r="C3545" s="45" t="s">
        <v>178</v>
      </c>
      <c r="D3545" s="110" t="s">
        <v>306</v>
      </c>
      <c r="E3545" s="3"/>
      <c r="F3545" s="95" t="s">
        <v>192</v>
      </c>
      <c r="H3545" s="7"/>
    </row>
    <row r="3546" spans="1:8" ht="24.95" customHeight="1" x14ac:dyDescent="0.3">
      <c r="A3546" s="58"/>
      <c r="B3546" s="49"/>
      <c r="C3546" s="54"/>
      <c r="D3546" s="108"/>
      <c r="E3546" s="3"/>
      <c r="F3546" s="90" t="s">
        <v>170</v>
      </c>
      <c r="G3546" s="7"/>
      <c r="H3546" s="8"/>
    </row>
    <row r="3547" spans="1:8" ht="24.95" customHeight="1" x14ac:dyDescent="0.3">
      <c r="A3547" s="58"/>
      <c r="B3547" s="49"/>
      <c r="C3547" s="54"/>
      <c r="D3547" s="108"/>
      <c r="E3547" s="3"/>
      <c r="F3547" s="91" t="s">
        <v>327</v>
      </c>
      <c r="G3547" s="83" t="s">
        <v>332</v>
      </c>
      <c r="H3547" s="6"/>
    </row>
    <row r="3548" spans="1:8" ht="24.95" customHeight="1" x14ac:dyDescent="0.3">
      <c r="A3548" s="58"/>
      <c r="B3548" s="49"/>
      <c r="C3548" s="54"/>
      <c r="D3548" s="108"/>
      <c r="E3548" s="3"/>
      <c r="F3548" s="90" t="s">
        <v>331</v>
      </c>
      <c r="G3548" s="7"/>
    </row>
    <row r="3549" spans="1:8" ht="24.95" customHeight="1" x14ac:dyDescent="0.3">
      <c r="A3549" s="58"/>
      <c r="B3549" s="49"/>
      <c r="C3549" s="54"/>
      <c r="D3549" s="108"/>
      <c r="E3549" s="3"/>
      <c r="F3549" s="92"/>
      <c r="G3549" s="61"/>
    </row>
    <row r="3550" spans="1:8" ht="24.95" customHeight="1" x14ac:dyDescent="0.3">
      <c r="A3550" s="58"/>
      <c r="B3550" s="49"/>
      <c r="C3550" s="54"/>
      <c r="D3550" s="108"/>
      <c r="E3550" s="3"/>
      <c r="F3550" s="90" t="s">
        <v>333</v>
      </c>
      <c r="G3550" s="7" t="s">
        <v>325</v>
      </c>
    </row>
    <row r="3551" spans="1:8" ht="24.95" customHeight="1" x14ac:dyDescent="0.3">
      <c r="A3551" s="58"/>
      <c r="B3551" s="49"/>
      <c r="C3551" s="54"/>
      <c r="D3551" s="108"/>
      <c r="E3551" s="3"/>
    </row>
    <row r="3552" spans="1:8" ht="24.95" customHeight="1" x14ac:dyDescent="0.3">
      <c r="A3552" s="58"/>
      <c r="B3552" s="49"/>
      <c r="C3552" s="54"/>
      <c r="D3552" s="108"/>
      <c r="E3552" s="3"/>
      <c r="F3552" s="93" t="s">
        <v>328</v>
      </c>
    </row>
    <row r="3553" spans="1:8" ht="24.95" customHeight="1" x14ac:dyDescent="0.3">
      <c r="A3553" s="58"/>
      <c r="B3553" s="49"/>
      <c r="C3553" s="54"/>
      <c r="D3553" s="108"/>
      <c r="E3553" s="3"/>
      <c r="F3553" s="90" t="s">
        <v>358</v>
      </c>
      <c r="G3553" s="7" t="s">
        <v>325</v>
      </c>
    </row>
    <row r="3554" spans="1:8" ht="24.95" customHeight="1" x14ac:dyDescent="0.3">
      <c r="A3554" s="58"/>
      <c r="B3554" s="49"/>
      <c r="C3554" s="54"/>
      <c r="D3554" s="108"/>
      <c r="E3554" s="3"/>
      <c r="F3554" s="90" t="s">
        <v>359</v>
      </c>
      <c r="G3554" s="7" t="s">
        <v>325</v>
      </c>
    </row>
    <row r="3555" spans="1:8" ht="24.95" customHeight="1" x14ac:dyDescent="0.3">
      <c r="A3555" s="58"/>
      <c r="B3555" s="49"/>
      <c r="C3555" s="54"/>
      <c r="D3555" s="108"/>
      <c r="E3555" s="3"/>
      <c r="F3555" s="143" t="s">
        <v>360</v>
      </c>
      <c r="G3555" s="8" t="s">
        <v>325</v>
      </c>
    </row>
    <row r="3556" spans="1:8" ht="24.95" customHeight="1" x14ac:dyDescent="0.3">
      <c r="A3556" s="58"/>
      <c r="B3556" s="49"/>
      <c r="C3556" s="54"/>
      <c r="D3556" s="108"/>
      <c r="E3556" s="3"/>
      <c r="F3556" s="144"/>
      <c r="G3556" s="8" t="s">
        <v>325</v>
      </c>
    </row>
    <row r="3557" spans="1:8" ht="24.95" customHeight="1" x14ac:dyDescent="0.3">
      <c r="A3557" s="58"/>
      <c r="B3557" s="49"/>
      <c r="C3557" s="54"/>
      <c r="D3557" s="108"/>
      <c r="E3557" s="3"/>
      <c r="F3557" s="144"/>
      <c r="G3557" s="8" t="s">
        <v>325</v>
      </c>
    </row>
    <row r="3558" spans="1:8" ht="24.95" customHeight="1" x14ac:dyDescent="0.3">
      <c r="A3558" s="58"/>
      <c r="B3558" s="49"/>
      <c r="C3558" s="54"/>
      <c r="D3558" s="108"/>
      <c r="E3558" s="3"/>
      <c r="F3558" s="144"/>
      <c r="G3558" s="8" t="s">
        <v>325</v>
      </c>
    </row>
    <row r="3559" spans="1:8" ht="24.95" customHeight="1" x14ac:dyDescent="0.3">
      <c r="A3559" s="58"/>
      <c r="B3559" s="49"/>
      <c r="C3559" s="54"/>
      <c r="D3559" s="108"/>
      <c r="E3559" s="3"/>
      <c r="F3559" s="144"/>
      <c r="G3559" s="8" t="s">
        <v>325</v>
      </c>
    </row>
    <row r="3560" spans="1:8" ht="24.95" customHeight="1" x14ac:dyDescent="0.3">
      <c r="A3560" s="58"/>
      <c r="B3560" s="49"/>
      <c r="C3560" s="54"/>
      <c r="D3560" s="108"/>
      <c r="E3560" s="3"/>
      <c r="F3560" s="144"/>
      <c r="G3560" s="8" t="s">
        <v>325</v>
      </c>
    </row>
    <row r="3561" spans="1:8" ht="24.95" customHeight="1" x14ac:dyDescent="0.3">
      <c r="A3561" s="58"/>
      <c r="B3561" s="49"/>
      <c r="C3561" s="54"/>
      <c r="D3561" s="108"/>
      <c r="E3561" s="3"/>
      <c r="F3561" s="144"/>
      <c r="G3561" s="8" t="s">
        <v>325</v>
      </c>
    </row>
    <row r="3562" spans="1:8" ht="24.95" customHeight="1" x14ac:dyDescent="0.3">
      <c r="A3562" s="58"/>
      <c r="B3562" s="49"/>
      <c r="C3562" s="54"/>
      <c r="D3562" s="108"/>
      <c r="E3562" s="3"/>
      <c r="F3562" s="144"/>
      <c r="G3562" s="8" t="s">
        <v>325</v>
      </c>
    </row>
    <row r="3563" spans="1:8" s="1" customFormat="1" ht="24.95" customHeight="1" x14ac:dyDescent="0.3">
      <c r="A3563" s="58"/>
      <c r="B3563" s="49"/>
      <c r="C3563" s="54"/>
      <c r="D3563" s="108"/>
      <c r="E3563" s="3"/>
      <c r="F3563" s="144"/>
      <c r="G3563" s="8" t="s">
        <v>325</v>
      </c>
    </row>
    <row r="3564" spans="1:8" ht="32.25" customHeight="1" x14ac:dyDescent="0.3">
      <c r="A3564" s="60"/>
      <c r="B3564" s="55"/>
      <c r="C3564" s="55"/>
      <c r="D3564" s="113"/>
      <c r="F3564" s="144"/>
      <c r="G3564" s="8" t="s">
        <v>325</v>
      </c>
      <c r="H3564" s="61"/>
    </row>
    <row r="3565" spans="1:8" x14ac:dyDescent="0.2">
      <c r="A3565" s="58"/>
      <c r="B3565" s="46"/>
      <c r="C3565" s="46"/>
      <c r="D3565" s="114"/>
      <c r="E3565" s="2"/>
      <c r="F3565" s="145"/>
      <c r="G3565" s="8" t="s">
        <v>325</v>
      </c>
      <c r="H3565" s="63"/>
    </row>
    <row r="3566" spans="1:8" ht="24.95" customHeight="1" x14ac:dyDescent="0.3">
      <c r="A3566" s="58"/>
      <c r="B3566" s="47"/>
      <c r="C3566" s="46"/>
      <c r="D3566" s="108"/>
      <c r="E3566" s="3"/>
      <c r="H3566" s="64"/>
    </row>
    <row r="3567" spans="1:8" ht="24.95" customHeight="1" x14ac:dyDescent="0.3">
      <c r="A3567" s="58"/>
      <c r="B3567" s="47"/>
      <c r="C3567" s="46"/>
      <c r="D3567" s="108"/>
      <c r="E3567" s="3"/>
      <c r="H3567" s="63"/>
    </row>
    <row r="3568" spans="1:8" ht="24.95" customHeight="1" x14ac:dyDescent="0.3">
      <c r="A3568" s="58"/>
      <c r="B3568" s="47"/>
      <c r="C3568" s="46"/>
      <c r="D3568" s="108"/>
      <c r="E3568" s="3"/>
    </row>
    <row r="3569" spans="1:8" ht="24.95" customHeight="1" x14ac:dyDescent="0.3">
      <c r="A3569" s="58"/>
      <c r="B3569" s="47"/>
      <c r="C3569" s="46"/>
      <c r="D3569" s="108"/>
      <c r="E3569" s="3"/>
    </row>
    <row r="3570" spans="1:8" ht="24.95" customHeight="1" x14ac:dyDescent="0.3">
      <c r="A3570" s="58"/>
      <c r="B3570" s="47"/>
      <c r="C3570" s="46"/>
      <c r="D3570" s="108"/>
      <c r="E3570" s="3"/>
    </row>
    <row r="3571" spans="1:8" ht="24.95" customHeight="1" x14ac:dyDescent="0.3">
      <c r="A3571" s="58"/>
      <c r="B3571" s="49"/>
      <c r="C3571" s="54"/>
      <c r="D3571" s="108"/>
      <c r="E3571" s="3"/>
    </row>
    <row r="3572" spans="1:8" ht="24.95" customHeight="1" x14ac:dyDescent="0.3">
      <c r="A3572" s="58"/>
      <c r="B3572" s="49"/>
      <c r="C3572" s="54"/>
      <c r="D3572" s="108"/>
      <c r="E3572" s="3"/>
    </row>
    <row r="3573" spans="1:8" ht="24.95" customHeight="1" x14ac:dyDescent="0.3">
      <c r="A3573" s="58"/>
      <c r="B3573" s="49"/>
      <c r="C3573" s="54"/>
      <c r="D3573" s="108"/>
      <c r="E3573" s="3"/>
    </row>
    <row r="3574" spans="1:8" ht="24.95" customHeight="1" x14ac:dyDescent="0.3">
      <c r="A3574" s="58"/>
      <c r="B3574" s="49"/>
      <c r="C3574" s="54"/>
      <c r="D3574" s="108"/>
      <c r="E3574" s="3"/>
    </row>
    <row r="3575" spans="1:8" ht="24.95" customHeight="1" x14ac:dyDescent="0.3">
      <c r="A3575" s="58"/>
      <c r="B3575" s="49"/>
      <c r="C3575" s="54"/>
      <c r="D3575" s="108"/>
      <c r="E3575" s="3"/>
    </row>
    <row r="3576" spans="1:8" ht="24.95" customHeight="1" x14ac:dyDescent="0.3">
      <c r="A3576" s="59"/>
      <c r="B3576" s="52"/>
      <c r="C3576" s="53"/>
      <c r="D3576" s="109"/>
      <c r="E3576" s="3"/>
    </row>
    <row r="3577" spans="1:8" ht="24.95" customHeight="1" x14ac:dyDescent="0.3">
      <c r="A3577" s="59"/>
      <c r="B3577" s="52"/>
      <c r="C3577" s="53"/>
      <c r="D3577" s="109"/>
      <c r="E3577" s="3"/>
    </row>
    <row r="3578" spans="1:8" s="1" customFormat="1" ht="24.75" customHeight="1" x14ac:dyDescent="0.2">
      <c r="A3578" s="57" t="s">
        <v>176</v>
      </c>
      <c r="B3578" s="45" t="s">
        <v>177</v>
      </c>
      <c r="C3578" s="45" t="s">
        <v>178</v>
      </c>
      <c r="D3578" s="110" t="s">
        <v>306</v>
      </c>
      <c r="E3578" s="65"/>
      <c r="F3578" s="95" t="s">
        <v>193</v>
      </c>
      <c r="G3578"/>
      <c r="H3578" s="7"/>
    </row>
    <row r="3579" spans="1:8" ht="24.95" customHeight="1" x14ac:dyDescent="0.3">
      <c r="A3579" s="58"/>
      <c r="B3579" s="49"/>
      <c r="C3579" s="54"/>
      <c r="D3579" s="108"/>
      <c r="E3579" s="3"/>
      <c r="F3579" s="90" t="s">
        <v>170</v>
      </c>
      <c r="G3579" s="7"/>
      <c r="H3579" s="8"/>
    </row>
    <row r="3580" spans="1:8" ht="24.95" customHeight="1" x14ac:dyDescent="0.3">
      <c r="A3580" s="58"/>
      <c r="B3580" s="49"/>
      <c r="C3580" s="54"/>
      <c r="D3580" s="108"/>
      <c r="E3580" s="3"/>
      <c r="F3580" s="91" t="s">
        <v>327</v>
      </c>
      <c r="G3580" s="83" t="s">
        <v>332</v>
      </c>
      <c r="H3580" s="6"/>
    </row>
    <row r="3581" spans="1:8" ht="24.95" customHeight="1" x14ac:dyDescent="0.3">
      <c r="A3581" s="58"/>
      <c r="B3581" s="49"/>
      <c r="C3581" s="54"/>
      <c r="D3581" s="108"/>
      <c r="E3581" s="3"/>
      <c r="F3581" s="90" t="s">
        <v>331</v>
      </c>
      <c r="G3581" s="7"/>
    </row>
    <row r="3582" spans="1:8" ht="24.95" customHeight="1" x14ac:dyDescent="0.3">
      <c r="A3582" s="58"/>
      <c r="B3582" s="49"/>
      <c r="C3582" s="54"/>
      <c r="D3582" s="108"/>
      <c r="E3582" s="3"/>
      <c r="F3582" s="92"/>
      <c r="G3582" s="61"/>
    </row>
    <row r="3583" spans="1:8" ht="24.95" customHeight="1" x14ac:dyDescent="0.3">
      <c r="A3583" s="58"/>
      <c r="B3583" s="49"/>
      <c r="C3583" s="54"/>
      <c r="D3583" s="108"/>
      <c r="E3583" s="3"/>
      <c r="F3583" s="90" t="s">
        <v>333</v>
      </c>
      <c r="G3583" s="7" t="s">
        <v>325</v>
      </c>
    </row>
    <row r="3584" spans="1:8" ht="24.95" customHeight="1" x14ac:dyDescent="0.3">
      <c r="A3584" s="58"/>
      <c r="B3584" s="49"/>
      <c r="C3584" s="54"/>
      <c r="D3584" s="108"/>
      <c r="E3584" s="3"/>
    </row>
    <row r="3585" spans="1:7" ht="24.95" customHeight="1" x14ac:dyDescent="0.3">
      <c r="A3585" s="58"/>
      <c r="B3585" s="49"/>
      <c r="C3585" s="54"/>
      <c r="D3585" s="108"/>
      <c r="E3585" s="3"/>
      <c r="F3585" s="93" t="s">
        <v>328</v>
      </c>
    </row>
    <row r="3586" spans="1:7" ht="24.95" customHeight="1" x14ac:dyDescent="0.3">
      <c r="A3586" s="58"/>
      <c r="B3586" s="49"/>
      <c r="C3586" s="54"/>
      <c r="D3586" s="108"/>
      <c r="E3586" s="3"/>
      <c r="F3586" s="90" t="s">
        <v>358</v>
      </c>
      <c r="G3586" s="7" t="s">
        <v>325</v>
      </c>
    </row>
    <row r="3587" spans="1:7" ht="24.95" customHeight="1" x14ac:dyDescent="0.3">
      <c r="A3587" s="58"/>
      <c r="B3587" s="49"/>
      <c r="C3587" s="54"/>
      <c r="D3587" s="108"/>
      <c r="E3587" s="3"/>
      <c r="F3587" s="90" t="s">
        <v>359</v>
      </c>
      <c r="G3587" s="7" t="s">
        <v>325</v>
      </c>
    </row>
    <row r="3588" spans="1:7" ht="24.95" customHeight="1" x14ac:dyDescent="0.3">
      <c r="A3588" s="58"/>
      <c r="B3588" s="49"/>
      <c r="C3588" s="54"/>
      <c r="D3588" s="108"/>
      <c r="E3588" s="3"/>
      <c r="F3588" s="143" t="s">
        <v>360</v>
      </c>
      <c r="G3588" s="8" t="s">
        <v>325</v>
      </c>
    </row>
    <row r="3589" spans="1:7" ht="24.95" customHeight="1" x14ac:dyDescent="0.3">
      <c r="A3589" s="58"/>
      <c r="B3589" s="49"/>
      <c r="C3589" s="54"/>
      <c r="D3589" s="108"/>
      <c r="E3589" s="3"/>
      <c r="F3589" s="144"/>
      <c r="G3589" s="8" t="s">
        <v>325</v>
      </c>
    </row>
    <row r="3590" spans="1:7" ht="24.95" customHeight="1" x14ac:dyDescent="0.3">
      <c r="A3590" s="58"/>
      <c r="B3590" s="49"/>
      <c r="C3590" s="54"/>
      <c r="D3590" s="108"/>
      <c r="E3590" s="3"/>
      <c r="F3590" s="144"/>
      <c r="G3590" s="8" t="s">
        <v>325</v>
      </c>
    </row>
    <row r="3591" spans="1:7" ht="24.95" customHeight="1" x14ac:dyDescent="0.3">
      <c r="A3591" s="58"/>
      <c r="B3591" s="49"/>
      <c r="C3591" s="54"/>
      <c r="D3591" s="108"/>
      <c r="E3591" s="3"/>
      <c r="F3591" s="144"/>
      <c r="G3591" s="8" t="s">
        <v>325</v>
      </c>
    </row>
    <row r="3592" spans="1:7" ht="24.95" customHeight="1" x14ac:dyDescent="0.3">
      <c r="A3592" s="58"/>
      <c r="B3592" s="49"/>
      <c r="C3592" s="54"/>
      <c r="D3592" s="108"/>
      <c r="E3592" s="3"/>
      <c r="F3592" s="144"/>
      <c r="G3592" s="8" t="s">
        <v>325</v>
      </c>
    </row>
    <row r="3593" spans="1:7" ht="24.95" customHeight="1" x14ac:dyDescent="0.3">
      <c r="A3593" s="58"/>
      <c r="B3593" s="49"/>
      <c r="C3593" s="54"/>
      <c r="D3593" s="108"/>
      <c r="E3593" s="3"/>
      <c r="F3593" s="144"/>
      <c r="G3593" s="8" t="s">
        <v>325</v>
      </c>
    </row>
    <row r="3594" spans="1:7" ht="24.95" customHeight="1" x14ac:dyDescent="0.3">
      <c r="A3594" s="58"/>
      <c r="B3594" s="49"/>
      <c r="C3594" s="54"/>
      <c r="D3594" s="108"/>
      <c r="E3594" s="3"/>
      <c r="F3594" s="144"/>
      <c r="G3594" s="8" t="s">
        <v>325</v>
      </c>
    </row>
    <row r="3595" spans="1:7" ht="24.95" customHeight="1" x14ac:dyDescent="0.3">
      <c r="A3595" s="58"/>
      <c r="B3595" s="49"/>
      <c r="C3595" s="54"/>
      <c r="D3595" s="108"/>
      <c r="E3595" s="3"/>
      <c r="F3595" s="144"/>
      <c r="G3595" s="8" t="s">
        <v>325</v>
      </c>
    </row>
    <row r="3596" spans="1:7" ht="24.95" customHeight="1" x14ac:dyDescent="0.3">
      <c r="A3596" s="58"/>
      <c r="B3596" s="49"/>
      <c r="C3596" s="54"/>
      <c r="D3596" s="108"/>
      <c r="E3596" s="3"/>
      <c r="F3596" s="144"/>
      <c r="G3596" s="8" t="s">
        <v>325</v>
      </c>
    </row>
    <row r="3597" spans="1:7" ht="29.25" customHeight="1" x14ac:dyDescent="0.3">
      <c r="A3597" s="60"/>
      <c r="B3597" s="55"/>
      <c r="C3597" s="55"/>
      <c r="D3597" s="113"/>
      <c r="F3597" s="144"/>
      <c r="G3597" s="8" t="s">
        <v>325</v>
      </c>
    </row>
    <row r="3598" spans="1:7" x14ac:dyDescent="0.3">
      <c r="A3598" s="60"/>
      <c r="B3598" s="55"/>
      <c r="C3598" s="55"/>
      <c r="D3598" s="113"/>
      <c r="F3598" s="145"/>
      <c r="G3598" s="8" t="s">
        <v>325</v>
      </c>
    </row>
    <row r="3599" spans="1:7" x14ac:dyDescent="0.3">
      <c r="A3599" s="60"/>
      <c r="B3599" s="55"/>
      <c r="C3599" s="55"/>
      <c r="D3599" s="113"/>
    </row>
    <row r="3600" spans="1:7" x14ac:dyDescent="0.3">
      <c r="A3600" s="60"/>
      <c r="B3600" s="55"/>
      <c r="C3600" s="55"/>
      <c r="D3600" s="113"/>
    </row>
    <row r="3601" spans="1:4" x14ac:dyDescent="0.3">
      <c r="A3601" s="60"/>
      <c r="B3601" s="55"/>
      <c r="C3601" s="55"/>
      <c r="D3601" s="113"/>
    </row>
    <row r="3602" spans="1:4" x14ac:dyDescent="0.3">
      <c r="A3602" s="60"/>
      <c r="B3602" s="55"/>
      <c r="C3602" s="55"/>
      <c r="D3602" s="113"/>
    </row>
    <row r="3603" spans="1:4" x14ac:dyDescent="0.3">
      <c r="A3603" s="60"/>
      <c r="B3603" s="55"/>
      <c r="C3603" s="55"/>
      <c r="D3603" s="113"/>
    </row>
    <row r="3604" spans="1:4" x14ac:dyDescent="0.3">
      <c r="A3604" s="60"/>
      <c r="B3604" s="55"/>
      <c r="C3604" s="55"/>
      <c r="D3604" s="113"/>
    </row>
    <row r="3605" spans="1:4" x14ac:dyDescent="0.3">
      <c r="A3605" s="60"/>
      <c r="B3605" s="55"/>
      <c r="C3605" s="55"/>
      <c r="D3605" s="113"/>
    </row>
    <row r="3606" spans="1:4" x14ac:dyDescent="0.3">
      <c r="A3606" s="60"/>
      <c r="B3606" s="55"/>
      <c r="C3606" s="55"/>
      <c r="D3606" s="113"/>
    </row>
    <row r="3607" spans="1:4" x14ac:dyDescent="0.3">
      <c r="A3607" s="60"/>
      <c r="B3607" s="55"/>
      <c r="C3607" s="55"/>
      <c r="D3607" s="113"/>
    </row>
    <row r="3608" spans="1:4" x14ac:dyDescent="0.3">
      <c r="A3608" s="60"/>
      <c r="B3608" s="55"/>
      <c r="C3608" s="55"/>
      <c r="D3608" s="113"/>
    </row>
    <row r="3611" spans="1:4" s="146" customFormat="1" ht="27" customHeight="1" x14ac:dyDescent="0.15">
      <c r="A3611" s="146" t="s">
        <v>389</v>
      </c>
    </row>
    <row r="3612" spans="1:4" s="146" customFormat="1" ht="27" customHeight="1" x14ac:dyDescent="0.15"/>
    <row r="3613" spans="1:4" s="146" customFormat="1" ht="27" customHeight="1" x14ac:dyDescent="0.15"/>
  </sheetData>
  <mergeCells count="118">
    <mergeCell ref="F3456:F3466"/>
    <mergeCell ref="F3489:F3499"/>
    <mergeCell ref="F3522:F3532"/>
    <mergeCell ref="F3555:F3565"/>
    <mergeCell ref="F3588:F3598"/>
    <mergeCell ref="F3291:F3301"/>
    <mergeCell ref="F3324:F3334"/>
    <mergeCell ref="F3357:F3367"/>
    <mergeCell ref="F3390:F3400"/>
    <mergeCell ref="F3423:F3433"/>
    <mergeCell ref="F3126:F3136"/>
    <mergeCell ref="F3159:F3169"/>
    <mergeCell ref="F3192:F3202"/>
    <mergeCell ref="F3225:F3235"/>
    <mergeCell ref="F3258:F3268"/>
    <mergeCell ref="F2961:F2971"/>
    <mergeCell ref="F2994:F3004"/>
    <mergeCell ref="F3027:F3037"/>
    <mergeCell ref="F3060:F3070"/>
    <mergeCell ref="F3093:F3103"/>
    <mergeCell ref="A3611:XFD3613"/>
    <mergeCell ref="B4:D4"/>
    <mergeCell ref="B5:D5"/>
    <mergeCell ref="B6:D6"/>
    <mergeCell ref="B7:D7"/>
    <mergeCell ref="B8:D8"/>
    <mergeCell ref="B9:D9"/>
    <mergeCell ref="B10:D11"/>
    <mergeCell ref="A10:A11"/>
    <mergeCell ref="F24:F34"/>
    <mergeCell ref="F57:F67"/>
    <mergeCell ref="F90:F100"/>
    <mergeCell ref="F123:F133"/>
    <mergeCell ref="F156:F166"/>
    <mergeCell ref="F189:F199"/>
    <mergeCell ref="F222:F232"/>
    <mergeCell ref="F255:F265"/>
    <mergeCell ref="F288:F298"/>
    <mergeCell ref="F321:F331"/>
    <mergeCell ref="F354:F364"/>
    <mergeCell ref="F387:F397"/>
    <mergeCell ref="F420:F430"/>
    <mergeCell ref="F453:F463"/>
    <mergeCell ref="F486:F496"/>
    <mergeCell ref="F519:F529"/>
    <mergeCell ref="F552:F562"/>
    <mergeCell ref="F585:F595"/>
    <mergeCell ref="F618:F628"/>
    <mergeCell ref="F651:F661"/>
    <mergeCell ref="F684:F694"/>
    <mergeCell ref="F717:F727"/>
    <mergeCell ref="F750:F760"/>
    <mergeCell ref="F783:F793"/>
    <mergeCell ref="F816:F826"/>
    <mergeCell ref="F849:F859"/>
    <mergeCell ref="F882:F892"/>
    <mergeCell ref="F915:F925"/>
    <mergeCell ref="F948:F958"/>
    <mergeCell ref="F981:F991"/>
    <mergeCell ref="F1014:F1024"/>
    <mergeCell ref="F1047:F1057"/>
    <mergeCell ref="F1080:F1090"/>
    <mergeCell ref="F1113:F1123"/>
    <mergeCell ref="F1146:F1156"/>
    <mergeCell ref="F1179:F1189"/>
    <mergeCell ref="F1212:F1222"/>
    <mergeCell ref="F1245:F1255"/>
    <mergeCell ref="F1278:F1288"/>
    <mergeCell ref="F1311:F1321"/>
    <mergeCell ref="F1344:F1354"/>
    <mergeCell ref="F1377:F1387"/>
    <mergeCell ref="F1410:F1420"/>
    <mergeCell ref="F1443:F1453"/>
    <mergeCell ref="F1476:F1486"/>
    <mergeCell ref="F1509:F1519"/>
    <mergeCell ref="F1542:F1552"/>
    <mergeCell ref="F1575:F1585"/>
    <mergeCell ref="F1608:F1618"/>
    <mergeCell ref="F1674:F1684"/>
    <mergeCell ref="F1707:F1717"/>
    <mergeCell ref="F1740:F1750"/>
    <mergeCell ref="F1938:F1948"/>
    <mergeCell ref="F1641:F1651"/>
    <mergeCell ref="F1971:F1981"/>
    <mergeCell ref="F2004:F2014"/>
    <mergeCell ref="F2037:F2047"/>
    <mergeCell ref="F1773:F1783"/>
    <mergeCell ref="F1806:F1816"/>
    <mergeCell ref="F1839:F1849"/>
    <mergeCell ref="F1872:F1882"/>
    <mergeCell ref="F1905:F1915"/>
    <mergeCell ref="F2070:F2080"/>
    <mergeCell ref="F2103:F2113"/>
    <mergeCell ref="F2136:F2146"/>
    <mergeCell ref="F2169:F2179"/>
    <mergeCell ref="F2202:F2212"/>
    <mergeCell ref="F2235:F2245"/>
    <mergeCell ref="F2268:F2278"/>
    <mergeCell ref="F2301:F2311"/>
    <mergeCell ref="F2334:F2344"/>
    <mergeCell ref="F2367:F2377"/>
    <mergeCell ref="F2400:F2410"/>
    <mergeCell ref="F2433:F2443"/>
    <mergeCell ref="F2466:F2476"/>
    <mergeCell ref="F2499:F2509"/>
    <mergeCell ref="F2532:F2542"/>
    <mergeCell ref="F2565:F2575"/>
    <mergeCell ref="F2598:F2608"/>
    <mergeCell ref="F2631:F2641"/>
    <mergeCell ref="F2664:F2674"/>
    <mergeCell ref="F2697:F2707"/>
    <mergeCell ref="F2895:F2905"/>
    <mergeCell ref="F2928:F2938"/>
    <mergeCell ref="F2730:F2740"/>
    <mergeCell ref="F2763:F2773"/>
    <mergeCell ref="F2796:F2806"/>
    <mergeCell ref="F2829:F2839"/>
    <mergeCell ref="F2862:F2872"/>
  </mergeCells>
  <phoneticPr fontId="3"/>
  <conditionalFormatting sqref="B15:B45">
    <cfRule type="expression" dxfId="261" priority="927">
      <formula>IF(RIGHT(TEXT(B15,"0.#"),1)=".",FALSE,TRUE)</formula>
    </cfRule>
    <cfRule type="expression" dxfId="260" priority="928">
      <formula>IF(RIGHT(TEXT(B15,"0.#"),1)=".",TRUE,FALSE)</formula>
    </cfRule>
  </conditionalFormatting>
  <conditionalFormatting sqref="B78">
    <cfRule type="expression" dxfId="259" priority="919">
      <formula>IF(RIGHT(TEXT(B78,"0.#"),1)=".",FALSE,TRUE)</formula>
    </cfRule>
    <cfRule type="expression" dxfId="258" priority="920">
      <formula>IF(RIGHT(TEXT(B78,"0.#"),1)=".",TRUE,FALSE)</formula>
    </cfRule>
  </conditionalFormatting>
  <conditionalFormatting sqref="B111">
    <cfRule type="expression" dxfId="257" priority="917">
      <formula>IF(RIGHT(TEXT(B111,"0.#"),1)=".",FALSE,TRUE)</formula>
    </cfRule>
    <cfRule type="expression" dxfId="256" priority="918">
      <formula>IF(RIGHT(TEXT(B111,"0.#"),1)=".",TRUE,FALSE)</formula>
    </cfRule>
  </conditionalFormatting>
  <conditionalFormatting sqref="B144">
    <cfRule type="expression" dxfId="255" priority="915">
      <formula>IF(RIGHT(TEXT(B144,"0.#"),1)=".",FALSE,TRUE)</formula>
    </cfRule>
    <cfRule type="expression" dxfId="254" priority="916">
      <formula>IF(RIGHT(TEXT(B144,"0.#"),1)=".",TRUE,FALSE)</formula>
    </cfRule>
  </conditionalFormatting>
  <conditionalFormatting sqref="B177">
    <cfRule type="expression" dxfId="253" priority="913">
      <formula>IF(RIGHT(TEXT(B177,"0.#"),1)=".",FALSE,TRUE)</formula>
    </cfRule>
    <cfRule type="expression" dxfId="252" priority="914">
      <formula>IF(RIGHT(TEXT(B177,"0.#"),1)=".",TRUE,FALSE)</formula>
    </cfRule>
  </conditionalFormatting>
  <conditionalFormatting sqref="B210">
    <cfRule type="expression" dxfId="251" priority="911">
      <formula>IF(RIGHT(TEXT(B210,"0.#"),1)=".",FALSE,TRUE)</formula>
    </cfRule>
    <cfRule type="expression" dxfId="250" priority="912">
      <formula>IF(RIGHT(TEXT(B210,"0.#"),1)=".",TRUE,FALSE)</formula>
    </cfRule>
  </conditionalFormatting>
  <conditionalFormatting sqref="B243">
    <cfRule type="expression" dxfId="249" priority="909">
      <formula>IF(RIGHT(TEXT(B243,"0.#"),1)=".",FALSE,TRUE)</formula>
    </cfRule>
    <cfRule type="expression" dxfId="248" priority="910">
      <formula>IF(RIGHT(TEXT(B243,"0.#"),1)=".",TRUE,FALSE)</formula>
    </cfRule>
  </conditionalFormatting>
  <conditionalFormatting sqref="B276">
    <cfRule type="expression" dxfId="247" priority="907">
      <formula>IF(RIGHT(TEXT(B276,"0.#"),1)=".",FALSE,TRUE)</formula>
    </cfRule>
    <cfRule type="expression" dxfId="246" priority="908">
      <formula>IF(RIGHT(TEXT(B276,"0.#"),1)=".",TRUE,FALSE)</formula>
    </cfRule>
  </conditionalFormatting>
  <conditionalFormatting sqref="B309">
    <cfRule type="expression" dxfId="245" priority="905">
      <formula>IF(RIGHT(TEXT(B309,"0.#"),1)=".",FALSE,TRUE)</formula>
    </cfRule>
    <cfRule type="expression" dxfId="244" priority="906">
      <formula>IF(RIGHT(TEXT(B309,"0.#"),1)=".",TRUE,FALSE)</formula>
    </cfRule>
  </conditionalFormatting>
  <conditionalFormatting sqref="B342">
    <cfRule type="expression" dxfId="243" priority="903">
      <formula>IF(RIGHT(TEXT(B342,"0.#"),1)=".",FALSE,TRUE)</formula>
    </cfRule>
    <cfRule type="expression" dxfId="242" priority="904">
      <formula>IF(RIGHT(TEXT(B342,"0.#"),1)=".",TRUE,FALSE)</formula>
    </cfRule>
  </conditionalFormatting>
  <conditionalFormatting sqref="B345:B375">
    <cfRule type="expression" dxfId="241" priority="901">
      <formula>IF(RIGHT(TEXT(B345,"0.#"),1)=".",FALSE,TRUE)</formula>
    </cfRule>
    <cfRule type="expression" dxfId="240" priority="902">
      <formula>IF(RIGHT(TEXT(B345,"0.#"),1)=".",TRUE,FALSE)</formula>
    </cfRule>
  </conditionalFormatting>
  <conditionalFormatting sqref="B378:B408">
    <cfRule type="expression" dxfId="239" priority="899">
      <formula>IF(RIGHT(TEXT(B378,"0.#"),1)=".",FALSE,TRUE)</formula>
    </cfRule>
    <cfRule type="expression" dxfId="238" priority="900">
      <formula>IF(RIGHT(TEXT(B378,"0.#"),1)=".",TRUE,FALSE)</formula>
    </cfRule>
  </conditionalFormatting>
  <conditionalFormatting sqref="B411:B441">
    <cfRule type="expression" dxfId="237" priority="897">
      <formula>IF(RIGHT(TEXT(B411,"0.#"),1)=".",FALSE,TRUE)</formula>
    </cfRule>
    <cfRule type="expression" dxfId="236" priority="898">
      <formula>IF(RIGHT(TEXT(B411,"0.#"),1)=".",TRUE,FALSE)</formula>
    </cfRule>
  </conditionalFormatting>
  <conditionalFormatting sqref="B444:B474">
    <cfRule type="expression" dxfId="235" priority="895">
      <formula>IF(RIGHT(TEXT(B444,"0.#"),1)=".",FALSE,TRUE)</formula>
    </cfRule>
    <cfRule type="expression" dxfId="234" priority="896">
      <formula>IF(RIGHT(TEXT(B444,"0.#"),1)=".",TRUE,FALSE)</formula>
    </cfRule>
  </conditionalFormatting>
  <conditionalFormatting sqref="B477:B507">
    <cfRule type="expression" dxfId="233" priority="893">
      <formula>IF(RIGHT(TEXT(B477,"0.#"),1)=".",FALSE,TRUE)</formula>
    </cfRule>
    <cfRule type="expression" dxfId="232" priority="894">
      <formula>IF(RIGHT(TEXT(B477,"0.#"),1)=".",TRUE,FALSE)</formula>
    </cfRule>
  </conditionalFormatting>
  <conditionalFormatting sqref="B510:B540">
    <cfRule type="expression" dxfId="231" priority="891">
      <formula>IF(RIGHT(TEXT(B510,"0.#"),1)=".",FALSE,TRUE)</formula>
    </cfRule>
    <cfRule type="expression" dxfId="230" priority="892">
      <formula>IF(RIGHT(TEXT(B510,"0.#"),1)=".",TRUE,FALSE)</formula>
    </cfRule>
  </conditionalFormatting>
  <conditionalFormatting sqref="B543:B573">
    <cfRule type="expression" dxfId="229" priority="889">
      <formula>IF(RIGHT(TEXT(B543,"0.#"),1)=".",FALSE,TRUE)</formula>
    </cfRule>
    <cfRule type="expression" dxfId="228" priority="890">
      <formula>IF(RIGHT(TEXT(B543,"0.#"),1)=".",TRUE,FALSE)</formula>
    </cfRule>
  </conditionalFormatting>
  <conditionalFormatting sqref="B576:B606">
    <cfRule type="expression" dxfId="227" priority="887">
      <formula>IF(RIGHT(TEXT(B576,"0.#"),1)=".",FALSE,TRUE)</formula>
    </cfRule>
    <cfRule type="expression" dxfId="226" priority="888">
      <formula>IF(RIGHT(TEXT(B576,"0.#"),1)=".",TRUE,FALSE)</formula>
    </cfRule>
  </conditionalFormatting>
  <conditionalFormatting sqref="B609:B639">
    <cfRule type="expression" dxfId="225" priority="885">
      <formula>IF(RIGHT(TEXT(B609,"0.#"),1)=".",FALSE,TRUE)</formula>
    </cfRule>
    <cfRule type="expression" dxfId="224" priority="886">
      <formula>IF(RIGHT(TEXT(B609,"0.#"),1)=".",TRUE,FALSE)</formula>
    </cfRule>
  </conditionalFormatting>
  <conditionalFormatting sqref="B642:B671">
    <cfRule type="expression" dxfId="223" priority="883">
      <formula>IF(RIGHT(TEXT(B642,"0.#"),1)=".",FALSE,TRUE)</formula>
    </cfRule>
    <cfRule type="expression" dxfId="222" priority="884">
      <formula>IF(RIGHT(TEXT(B642,"0.#"),1)=".",TRUE,FALSE)</formula>
    </cfRule>
  </conditionalFormatting>
  <conditionalFormatting sqref="B672">
    <cfRule type="expression" dxfId="221" priority="441">
      <formula>IF(RIGHT(TEXT(B672,"0.#"),1)=".",FALSE,TRUE)</formula>
    </cfRule>
    <cfRule type="expression" dxfId="220" priority="442">
      <formula>IF(RIGHT(TEXT(B672,"0.#"),1)=".",TRUE,FALSE)</formula>
    </cfRule>
  </conditionalFormatting>
  <conditionalFormatting sqref="B675:B705">
    <cfRule type="expression" dxfId="219" priority="439">
      <formula>IF(RIGHT(TEXT(B675,"0.#"),1)=".",FALSE,TRUE)</formula>
    </cfRule>
    <cfRule type="expression" dxfId="218" priority="440">
      <formula>IF(RIGHT(TEXT(B675,"0.#"),1)=".",TRUE,FALSE)</formula>
    </cfRule>
  </conditionalFormatting>
  <conditionalFormatting sqref="B708:B738">
    <cfRule type="expression" dxfId="217" priority="437">
      <formula>IF(RIGHT(TEXT(B708,"0.#"),1)=".",FALSE,TRUE)</formula>
    </cfRule>
    <cfRule type="expression" dxfId="216" priority="438">
      <formula>IF(RIGHT(TEXT(B708,"0.#"),1)=".",TRUE,FALSE)</formula>
    </cfRule>
  </conditionalFormatting>
  <conditionalFormatting sqref="B741:B771">
    <cfRule type="expression" dxfId="215" priority="435">
      <formula>IF(RIGHT(TEXT(B741,"0.#"),1)=".",FALSE,TRUE)</formula>
    </cfRule>
    <cfRule type="expression" dxfId="214" priority="436">
      <formula>IF(RIGHT(TEXT(B741,"0.#"),1)=".",TRUE,FALSE)</formula>
    </cfRule>
  </conditionalFormatting>
  <conditionalFormatting sqref="B774:B804">
    <cfRule type="expression" dxfId="213" priority="433">
      <formula>IF(RIGHT(TEXT(B774,"0.#"),1)=".",FALSE,TRUE)</formula>
    </cfRule>
    <cfRule type="expression" dxfId="212" priority="434">
      <formula>IF(RIGHT(TEXT(B774,"0.#"),1)=".",TRUE,FALSE)</formula>
    </cfRule>
  </conditionalFormatting>
  <conditionalFormatting sqref="B807:B837">
    <cfRule type="expression" dxfId="211" priority="431">
      <formula>IF(RIGHT(TEXT(B807,"0.#"),1)=".",FALSE,TRUE)</formula>
    </cfRule>
    <cfRule type="expression" dxfId="210" priority="432">
      <formula>IF(RIGHT(TEXT(B807,"0.#"),1)=".",TRUE,FALSE)</formula>
    </cfRule>
  </conditionalFormatting>
  <conditionalFormatting sqref="B840:B870">
    <cfRule type="expression" dxfId="209" priority="429">
      <formula>IF(RIGHT(TEXT(B840,"0.#"),1)=".",FALSE,TRUE)</formula>
    </cfRule>
    <cfRule type="expression" dxfId="208" priority="430">
      <formula>IF(RIGHT(TEXT(B840,"0.#"),1)=".",TRUE,FALSE)</formula>
    </cfRule>
  </conditionalFormatting>
  <conditionalFormatting sqref="B873:B903">
    <cfRule type="expression" dxfId="207" priority="427">
      <formula>IF(RIGHT(TEXT(B873,"0.#"),1)=".",FALSE,TRUE)</formula>
    </cfRule>
    <cfRule type="expression" dxfId="206" priority="428">
      <formula>IF(RIGHT(TEXT(B873,"0.#"),1)=".",TRUE,FALSE)</formula>
    </cfRule>
  </conditionalFormatting>
  <conditionalFormatting sqref="B906:B936">
    <cfRule type="expression" dxfId="205" priority="425">
      <formula>IF(RIGHT(TEXT(B906,"0.#"),1)=".",FALSE,TRUE)</formula>
    </cfRule>
    <cfRule type="expression" dxfId="204" priority="426">
      <formula>IF(RIGHT(TEXT(B906,"0.#"),1)=".",TRUE,FALSE)</formula>
    </cfRule>
  </conditionalFormatting>
  <conditionalFormatting sqref="B939:B968">
    <cfRule type="expression" dxfId="203" priority="423">
      <formula>IF(RIGHT(TEXT(B939,"0.#"),1)=".",FALSE,TRUE)</formula>
    </cfRule>
    <cfRule type="expression" dxfId="202" priority="424">
      <formula>IF(RIGHT(TEXT(B939,"0.#"),1)=".",TRUE,FALSE)</formula>
    </cfRule>
  </conditionalFormatting>
  <conditionalFormatting sqref="B969">
    <cfRule type="expression" dxfId="201" priority="397">
      <formula>IF(RIGHT(TEXT(B969,"0.#"),1)=".",FALSE,TRUE)</formula>
    </cfRule>
    <cfRule type="expression" dxfId="200" priority="398">
      <formula>IF(RIGHT(TEXT(B969,"0.#"),1)=".",TRUE,FALSE)</formula>
    </cfRule>
  </conditionalFormatting>
  <conditionalFormatting sqref="B972:B1001">
    <cfRule type="expression" dxfId="199" priority="395">
      <formula>IF(RIGHT(TEXT(B972,"0.#"),1)=".",FALSE,TRUE)</formula>
    </cfRule>
    <cfRule type="expression" dxfId="198" priority="396">
      <formula>IF(RIGHT(TEXT(B972,"0.#"),1)=".",TRUE,FALSE)</formula>
    </cfRule>
  </conditionalFormatting>
  <conditionalFormatting sqref="B1002">
    <cfRule type="expression" dxfId="197" priority="393">
      <formula>IF(RIGHT(TEXT(B1002,"0.#"),1)=".",FALSE,TRUE)</formula>
    </cfRule>
    <cfRule type="expression" dxfId="196" priority="394">
      <formula>IF(RIGHT(TEXT(B1002,"0.#"),1)=".",TRUE,FALSE)</formula>
    </cfRule>
  </conditionalFormatting>
  <conditionalFormatting sqref="B1992:B1993">
    <cfRule type="expression" dxfId="195" priority="323">
      <formula>IF(RIGHT(TEXT(B1992,"0.#"),1)=".",FALSE,TRUE)</formula>
    </cfRule>
    <cfRule type="expression" dxfId="194" priority="324">
      <formula>IF(RIGHT(TEXT(B1992,"0.#"),1)=".",TRUE,FALSE)</formula>
    </cfRule>
  </conditionalFormatting>
  <conditionalFormatting sqref="B2751:B2752">
    <cfRule type="expression" dxfId="193" priority="263">
      <formula>IF(RIGHT(TEXT(B2751,"0.#"),1)=".",FALSE,TRUE)</formula>
    </cfRule>
    <cfRule type="expression" dxfId="192" priority="264">
      <formula>IF(RIGHT(TEXT(B2751,"0.#"),1)=".",TRUE,FALSE)</formula>
    </cfRule>
  </conditionalFormatting>
  <conditionalFormatting sqref="B3016">
    <cfRule type="expression" dxfId="191" priority="239">
      <formula>IF(RIGHT(TEXT(B3016,"0.#"),1)=".",FALSE,TRUE)</formula>
    </cfRule>
    <cfRule type="expression" dxfId="190" priority="240">
      <formula>IF(RIGHT(TEXT(B3016,"0.#"),1)=".",TRUE,FALSE)</formula>
    </cfRule>
  </conditionalFormatting>
  <conditionalFormatting sqref="B3562">
    <cfRule type="expression" dxfId="189" priority="225">
      <formula>IF(RIGHT(TEXT(B3562,"0.#"),1)=".",FALSE,TRUE)</formula>
    </cfRule>
    <cfRule type="expression" dxfId="188" priority="226">
      <formula>IF(RIGHT(TEXT(B3562,"0.#"),1)=".",TRUE,FALSE)</formula>
    </cfRule>
  </conditionalFormatting>
  <conditionalFormatting sqref="B3279:B3280">
    <cfRule type="expression" dxfId="187" priority="217">
      <formula>IF(RIGHT(TEXT(B3279,"0.#"),1)=".",FALSE,TRUE)</formula>
    </cfRule>
    <cfRule type="expression" dxfId="186" priority="218">
      <formula>IF(RIGHT(TEXT(B3279,"0.#"),1)=".",TRUE,FALSE)</formula>
    </cfRule>
  </conditionalFormatting>
  <conditionalFormatting sqref="B3543:B3544 B3546:B3561">
    <cfRule type="expression" dxfId="185" priority="187">
      <formula>IF(RIGHT(TEXT(B3543,"0.#"),1)=".",FALSE,TRUE)</formula>
    </cfRule>
    <cfRule type="expression" dxfId="184" priority="188">
      <formula>IF(RIGHT(TEXT(B3543,"0.#"),1)=".",TRUE,FALSE)</formula>
    </cfRule>
  </conditionalFormatting>
  <conditionalFormatting sqref="B3563">
    <cfRule type="expression" dxfId="183" priority="183">
      <formula>IF(RIGHT(TEXT(B3563,"0.#"),1)=".",FALSE,TRUE)</formula>
    </cfRule>
    <cfRule type="expression" dxfId="182" priority="184">
      <formula>IF(RIGHT(TEXT(B3563,"0.#"),1)=".",TRUE,FALSE)</formula>
    </cfRule>
  </conditionalFormatting>
  <conditionalFormatting sqref="B3566:B3577 B3579:B3596">
    <cfRule type="expression" dxfId="181" priority="181">
      <formula>IF(RIGHT(TEXT(B3566,"0.#"),1)=".",FALSE,TRUE)</formula>
    </cfRule>
    <cfRule type="expression" dxfId="180" priority="182">
      <formula>IF(RIGHT(TEXT(B3566,"0.#"),1)=".",TRUE,FALSE)</formula>
    </cfRule>
  </conditionalFormatting>
  <conditionalFormatting sqref="B1005:B1035">
    <cfRule type="expression" dxfId="179" priority="179">
      <formula>IF(RIGHT(TEXT(B1005,"0.#"),1)=".",FALSE,TRUE)</formula>
    </cfRule>
    <cfRule type="expression" dxfId="178" priority="180">
      <formula>IF(RIGHT(TEXT(B1005,"0.#"),1)=".",TRUE,FALSE)</formula>
    </cfRule>
  </conditionalFormatting>
  <conditionalFormatting sqref="B1038:B1068">
    <cfRule type="expression" dxfId="177" priority="177">
      <formula>IF(RIGHT(TEXT(B1038,"0.#"),1)=".",FALSE,TRUE)</formula>
    </cfRule>
    <cfRule type="expression" dxfId="176" priority="178">
      <formula>IF(RIGHT(TEXT(B1038,"0.#"),1)=".",TRUE,FALSE)</formula>
    </cfRule>
  </conditionalFormatting>
  <conditionalFormatting sqref="B1071:B1101">
    <cfRule type="expression" dxfId="175" priority="175">
      <formula>IF(RIGHT(TEXT(B1071,"0.#"),1)=".",FALSE,TRUE)</formula>
    </cfRule>
    <cfRule type="expression" dxfId="174" priority="176">
      <formula>IF(RIGHT(TEXT(B1071,"0.#"),1)=".",TRUE,FALSE)</formula>
    </cfRule>
  </conditionalFormatting>
  <conditionalFormatting sqref="B1104:B1134">
    <cfRule type="expression" dxfId="173" priority="173">
      <formula>IF(RIGHT(TEXT(B1104,"0.#"),1)=".",FALSE,TRUE)</formula>
    </cfRule>
    <cfRule type="expression" dxfId="172" priority="174">
      <formula>IF(RIGHT(TEXT(B1104,"0.#"),1)=".",TRUE,FALSE)</formula>
    </cfRule>
  </conditionalFormatting>
  <conditionalFormatting sqref="B1137:B1167">
    <cfRule type="expression" dxfId="171" priority="171">
      <formula>IF(RIGHT(TEXT(B1137,"0.#"),1)=".",FALSE,TRUE)</formula>
    </cfRule>
    <cfRule type="expression" dxfId="170" priority="172">
      <formula>IF(RIGHT(TEXT(B1137,"0.#"),1)=".",TRUE,FALSE)</formula>
    </cfRule>
  </conditionalFormatting>
  <conditionalFormatting sqref="B1170:B1200">
    <cfRule type="expression" dxfId="169" priority="169">
      <formula>IF(RIGHT(TEXT(B1170,"0.#"),1)=".",FALSE,TRUE)</formula>
    </cfRule>
    <cfRule type="expression" dxfId="168" priority="170">
      <formula>IF(RIGHT(TEXT(B1170,"0.#"),1)=".",TRUE,FALSE)</formula>
    </cfRule>
  </conditionalFormatting>
  <conditionalFormatting sqref="B1203:B1233">
    <cfRule type="expression" dxfId="167" priority="167">
      <formula>IF(RIGHT(TEXT(B1203,"0.#"),1)=".",FALSE,TRUE)</formula>
    </cfRule>
    <cfRule type="expression" dxfId="166" priority="168">
      <formula>IF(RIGHT(TEXT(B1203,"0.#"),1)=".",TRUE,FALSE)</formula>
    </cfRule>
  </conditionalFormatting>
  <conditionalFormatting sqref="B1236:B1266">
    <cfRule type="expression" dxfId="165" priority="165">
      <formula>IF(RIGHT(TEXT(B1236,"0.#"),1)=".",FALSE,TRUE)</formula>
    </cfRule>
    <cfRule type="expression" dxfId="164" priority="166">
      <formula>IF(RIGHT(TEXT(B1236,"0.#"),1)=".",TRUE,FALSE)</formula>
    </cfRule>
  </conditionalFormatting>
  <conditionalFormatting sqref="B1269:B1299">
    <cfRule type="expression" dxfId="163" priority="163">
      <formula>IF(RIGHT(TEXT(B1269,"0.#"),1)=".",FALSE,TRUE)</formula>
    </cfRule>
    <cfRule type="expression" dxfId="162" priority="164">
      <formula>IF(RIGHT(TEXT(B1269,"0.#"),1)=".",TRUE,FALSE)</formula>
    </cfRule>
  </conditionalFormatting>
  <conditionalFormatting sqref="B1302:B1332">
    <cfRule type="expression" dxfId="161" priority="161">
      <formula>IF(RIGHT(TEXT(B1302,"0.#"),1)=".",FALSE,TRUE)</formula>
    </cfRule>
    <cfRule type="expression" dxfId="160" priority="162">
      <formula>IF(RIGHT(TEXT(B1302,"0.#"),1)=".",TRUE,FALSE)</formula>
    </cfRule>
  </conditionalFormatting>
  <conditionalFormatting sqref="B1335:B1365">
    <cfRule type="expression" dxfId="159" priority="159">
      <formula>IF(RIGHT(TEXT(B1335,"0.#"),1)=".",FALSE,TRUE)</formula>
    </cfRule>
    <cfRule type="expression" dxfId="158" priority="160">
      <formula>IF(RIGHT(TEXT(B1335,"0.#"),1)=".",TRUE,FALSE)</formula>
    </cfRule>
  </conditionalFormatting>
  <conditionalFormatting sqref="B1368:B1398">
    <cfRule type="expression" dxfId="157" priority="157">
      <formula>IF(RIGHT(TEXT(B1368,"0.#"),1)=".",FALSE,TRUE)</formula>
    </cfRule>
    <cfRule type="expression" dxfId="156" priority="158">
      <formula>IF(RIGHT(TEXT(B1368,"0.#"),1)=".",TRUE,FALSE)</formula>
    </cfRule>
  </conditionalFormatting>
  <conditionalFormatting sqref="B1401:B1431">
    <cfRule type="expression" dxfId="155" priority="155">
      <formula>IF(RIGHT(TEXT(B1401,"0.#"),1)=".",FALSE,TRUE)</formula>
    </cfRule>
    <cfRule type="expression" dxfId="154" priority="156">
      <formula>IF(RIGHT(TEXT(B1401,"0.#"),1)=".",TRUE,FALSE)</formula>
    </cfRule>
  </conditionalFormatting>
  <conditionalFormatting sqref="B1434:B1464">
    <cfRule type="expression" dxfId="153" priority="153">
      <formula>IF(RIGHT(TEXT(B1434,"0.#"),1)=".",FALSE,TRUE)</formula>
    </cfRule>
    <cfRule type="expression" dxfId="152" priority="154">
      <formula>IF(RIGHT(TEXT(B1434,"0.#"),1)=".",TRUE,FALSE)</formula>
    </cfRule>
  </conditionalFormatting>
  <conditionalFormatting sqref="B1467:B1497">
    <cfRule type="expression" dxfId="151" priority="151">
      <formula>IF(RIGHT(TEXT(B1467,"0.#"),1)=".",FALSE,TRUE)</formula>
    </cfRule>
    <cfRule type="expression" dxfId="150" priority="152">
      <formula>IF(RIGHT(TEXT(B1467,"0.#"),1)=".",TRUE,FALSE)</formula>
    </cfRule>
  </conditionalFormatting>
  <conditionalFormatting sqref="B1500:B1530">
    <cfRule type="expression" dxfId="149" priority="149">
      <formula>IF(RIGHT(TEXT(B1500,"0.#"),1)=".",FALSE,TRUE)</formula>
    </cfRule>
    <cfRule type="expression" dxfId="148" priority="150">
      <formula>IF(RIGHT(TEXT(B1500,"0.#"),1)=".",TRUE,FALSE)</formula>
    </cfRule>
  </conditionalFormatting>
  <conditionalFormatting sqref="B1533:B1563">
    <cfRule type="expression" dxfId="147" priority="147">
      <formula>IF(RIGHT(TEXT(B1533,"0.#"),1)=".",FALSE,TRUE)</formula>
    </cfRule>
    <cfRule type="expression" dxfId="146" priority="148">
      <formula>IF(RIGHT(TEXT(B1533,"0.#"),1)=".",TRUE,FALSE)</formula>
    </cfRule>
  </conditionalFormatting>
  <conditionalFormatting sqref="B1566:B1596">
    <cfRule type="expression" dxfId="145" priority="145">
      <formula>IF(RIGHT(TEXT(B1566,"0.#"),1)=".",FALSE,TRUE)</formula>
    </cfRule>
    <cfRule type="expression" dxfId="144" priority="146">
      <formula>IF(RIGHT(TEXT(B1566,"0.#"),1)=".",TRUE,FALSE)</formula>
    </cfRule>
  </conditionalFormatting>
  <conditionalFormatting sqref="B1599:B1629">
    <cfRule type="expression" dxfId="143" priority="143">
      <formula>IF(RIGHT(TEXT(B1599,"0.#"),1)=".",FALSE,TRUE)</formula>
    </cfRule>
    <cfRule type="expression" dxfId="142" priority="144">
      <formula>IF(RIGHT(TEXT(B1599,"0.#"),1)=".",TRUE,FALSE)</formula>
    </cfRule>
  </conditionalFormatting>
  <conditionalFormatting sqref="B1632:B1661">
    <cfRule type="expression" dxfId="141" priority="141">
      <formula>IF(RIGHT(TEXT(B1632,"0.#"),1)=".",FALSE,TRUE)</formula>
    </cfRule>
    <cfRule type="expression" dxfId="140" priority="142">
      <formula>IF(RIGHT(TEXT(B1632,"0.#"),1)=".",TRUE,FALSE)</formula>
    </cfRule>
  </conditionalFormatting>
  <conditionalFormatting sqref="B1662">
    <cfRule type="expression" dxfId="139" priority="139">
      <formula>IF(RIGHT(TEXT(B1662,"0.#"),1)=".",FALSE,TRUE)</formula>
    </cfRule>
    <cfRule type="expression" dxfId="138" priority="140">
      <formula>IF(RIGHT(TEXT(B1662,"0.#"),1)=".",TRUE,FALSE)</formula>
    </cfRule>
  </conditionalFormatting>
  <conditionalFormatting sqref="B1665:B1695">
    <cfRule type="expression" dxfId="137" priority="137">
      <formula>IF(RIGHT(TEXT(B1665,"0.#"),1)=".",FALSE,TRUE)</formula>
    </cfRule>
    <cfRule type="expression" dxfId="136" priority="138">
      <formula>IF(RIGHT(TEXT(B1665,"0.#"),1)=".",TRUE,FALSE)</formula>
    </cfRule>
  </conditionalFormatting>
  <conditionalFormatting sqref="B1698:B1728">
    <cfRule type="expression" dxfId="135" priority="135">
      <formula>IF(RIGHT(TEXT(B1698,"0.#"),1)=".",FALSE,TRUE)</formula>
    </cfRule>
    <cfRule type="expression" dxfId="134" priority="136">
      <formula>IF(RIGHT(TEXT(B1698,"0.#"),1)=".",TRUE,FALSE)</formula>
    </cfRule>
  </conditionalFormatting>
  <conditionalFormatting sqref="B1731:B1761">
    <cfRule type="expression" dxfId="133" priority="133">
      <formula>IF(RIGHT(TEXT(B1731,"0.#"),1)=".",FALSE,TRUE)</formula>
    </cfRule>
    <cfRule type="expression" dxfId="132" priority="134">
      <formula>IF(RIGHT(TEXT(B1731,"0.#"),1)=".",TRUE,FALSE)</formula>
    </cfRule>
  </conditionalFormatting>
  <conditionalFormatting sqref="B1764:B1794">
    <cfRule type="expression" dxfId="131" priority="131">
      <formula>IF(RIGHT(TEXT(B1764,"0.#"),1)=".",FALSE,TRUE)</formula>
    </cfRule>
    <cfRule type="expression" dxfId="130" priority="132">
      <formula>IF(RIGHT(TEXT(B1764,"0.#"),1)=".",TRUE,FALSE)</formula>
    </cfRule>
  </conditionalFormatting>
  <conditionalFormatting sqref="B1797:B1827">
    <cfRule type="expression" dxfId="129" priority="129">
      <formula>IF(RIGHT(TEXT(B1797,"0.#"),1)=".",FALSE,TRUE)</formula>
    </cfRule>
    <cfRule type="expression" dxfId="128" priority="130">
      <formula>IF(RIGHT(TEXT(B1797,"0.#"),1)=".",TRUE,FALSE)</formula>
    </cfRule>
  </conditionalFormatting>
  <conditionalFormatting sqref="B1830:B1860">
    <cfRule type="expression" dxfId="127" priority="127">
      <formula>IF(RIGHT(TEXT(B1830,"0.#"),1)=".",FALSE,TRUE)</formula>
    </cfRule>
    <cfRule type="expression" dxfId="126" priority="128">
      <formula>IF(RIGHT(TEXT(B1830,"0.#"),1)=".",TRUE,FALSE)</formula>
    </cfRule>
  </conditionalFormatting>
  <conditionalFormatting sqref="B1863:B1893">
    <cfRule type="expression" dxfId="125" priority="125">
      <formula>IF(RIGHT(TEXT(B1863,"0.#"),1)=".",FALSE,TRUE)</formula>
    </cfRule>
    <cfRule type="expression" dxfId="124" priority="126">
      <formula>IF(RIGHT(TEXT(B1863,"0.#"),1)=".",TRUE,FALSE)</formula>
    </cfRule>
  </conditionalFormatting>
  <conditionalFormatting sqref="B1896:B1926">
    <cfRule type="expression" dxfId="123" priority="123">
      <formula>IF(RIGHT(TEXT(B1896,"0.#"),1)=".",FALSE,TRUE)</formula>
    </cfRule>
    <cfRule type="expression" dxfId="122" priority="124">
      <formula>IF(RIGHT(TEXT(B1896,"0.#"),1)=".",TRUE,FALSE)</formula>
    </cfRule>
  </conditionalFormatting>
  <conditionalFormatting sqref="B1929:B1958">
    <cfRule type="expression" dxfId="121" priority="121">
      <formula>IF(RIGHT(TEXT(B1929,"0.#"),1)=".",FALSE,TRUE)</formula>
    </cfRule>
    <cfRule type="expression" dxfId="120" priority="122">
      <formula>IF(RIGHT(TEXT(B1929,"0.#"),1)=".",TRUE,FALSE)</formula>
    </cfRule>
  </conditionalFormatting>
  <conditionalFormatting sqref="B1959">
    <cfRule type="expression" dxfId="119" priority="119">
      <formula>IF(RIGHT(TEXT(B1959,"0.#"),1)=".",FALSE,TRUE)</formula>
    </cfRule>
    <cfRule type="expression" dxfId="118" priority="120">
      <formula>IF(RIGHT(TEXT(B1959,"0.#"),1)=".",TRUE,FALSE)</formula>
    </cfRule>
  </conditionalFormatting>
  <conditionalFormatting sqref="B1962:B1991">
    <cfRule type="expression" dxfId="117" priority="117">
      <formula>IF(RIGHT(TEXT(B1962,"0.#"),1)=".",FALSE,TRUE)</formula>
    </cfRule>
    <cfRule type="expression" dxfId="116" priority="118">
      <formula>IF(RIGHT(TEXT(B1962,"0.#"),1)=".",TRUE,FALSE)</formula>
    </cfRule>
  </conditionalFormatting>
  <conditionalFormatting sqref="B1995:B2025">
    <cfRule type="expression" dxfId="115" priority="115">
      <formula>IF(RIGHT(TEXT(B1995,"0.#"),1)=".",FALSE,TRUE)</formula>
    </cfRule>
    <cfRule type="expression" dxfId="114" priority="116">
      <formula>IF(RIGHT(TEXT(B1995,"0.#"),1)=".",TRUE,FALSE)</formula>
    </cfRule>
  </conditionalFormatting>
  <conditionalFormatting sqref="B2028:B2058">
    <cfRule type="expression" dxfId="113" priority="113">
      <formula>IF(RIGHT(TEXT(B2028,"0.#"),1)=".",FALSE,TRUE)</formula>
    </cfRule>
    <cfRule type="expression" dxfId="112" priority="114">
      <formula>IF(RIGHT(TEXT(B2028,"0.#"),1)=".",TRUE,FALSE)</formula>
    </cfRule>
  </conditionalFormatting>
  <conditionalFormatting sqref="B2061:B2091">
    <cfRule type="expression" dxfId="111" priority="111">
      <formula>IF(RIGHT(TEXT(B2061,"0.#"),1)=".",FALSE,TRUE)</formula>
    </cfRule>
    <cfRule type="expression" dxfId="110" priority="112">
      <formula>IF(RIGHT(TEXT(B2061,"0.#"),1)=".",TRUE,FALSE)</formula>
    </cfRule>
  </conditionalFormatting>
  <conditionalFormatting sqref="B2094:B2124">
    <cfRule type="expression" dxfId="109" priority="109">
      <formula>IF(RIGHT(TEXT(B2094,"0.#"),1)=".",FALSE,TRUE)</formula>
    </cfRule>
    <cfRule type="expression" dxfId="108" priority="110">
      <formula>IF(RIGHT(TEXT(B2094,"0.#"),1)=".",TRUE,FALSE)</formula>
    </cfRule>
  </conditionalFormatting>
  <conditionalFormatting sqref="B2127:B2157">
    <cfRule type="expression" dxfId="107" priority="107">
      <formula>IF(RIGHT(TEXT(B2127,"0.#"),1)=".",FALSE,TRUE)</formula>
    </cfRule>
    <cfRule type="expression" dxfId="106" priority="108">
      <formula>IF(RIGHT(TEXT(B2127,"0.#"),1)=".",TRUE,FALSE)</formula>
    </cfRule>
  </conditionalFormatting>
  <conditionalFormatting sqref="B2160:B2190">
    <cfRule type="expression" dxfId="105" priority="105">
      <formula>IF(RIGHT(TEXT(B2160,"0.#"),1)=".",FALSE,TRUE)</formula>
    </cfRule>
    <cfRule type="expression" dxfId="104" priority="106">
      <formula>IF(RIGHT(TEXT(B2160,"0.#"),1)=".",TRUE,FALSE)</formula>
    </cfRule>
  </conditionalFormatting>
  <conditionalFormatting sqref="B2193:B2223">
    <cfRule type="expression" dxfId="103" priority="103">
      <formula>IF(RIGHT(TEXT(B2193,"0.#"),1)=".",FALSE,TRUE)</formula>
    </cfRule>
    <cfRule type="expression" dxfId="102" priority="104">
      <formula>IF(RIGHT(TEXT(B2193,"0.#"),1)=".",TRUE,FALSE)</formula>
    </cfRule>
  </conditionalFormatting>
  <conditionalFormatting sqref="B2226:B2256">
    <cfRule type="expression" dxfId="101" priority="101">
      <formula>IF(RIGHT(TEXT(B2226,"0.#"),1)=".",FALSE,TRUE)</formula>
    </cfRule>
    <cfRule type="expression" dxfId="100" priority="102">
      <formula>IF(RIGHT(TEXT(B2226,"0.#"),1)=".",TRUE,FALSE)</formula>
    </cfRule>
  </conditionalFormatting>
  <conditionalFormatting sqref="B2259:B2289">
    <cfRule type="expression" dxfId="99" priority="99">
      <formula>IF(RIGHT(TEXT(B2259,"0.#"),1)=".",FALSE,TRUE)</formula>
    </cfRule>
    <cfRule type="expression" dxfId="98" priority="100">
      <formula>IF(RIGHT(TEXT(B2259,"0.#"),1)=".",TRUE,FALSE)</formula>
    </cfRule>
  </conditionalFormatting>
  <conditionalFormatting sqref="B2292:B2322">
    <cfRule type="expression" dxfId="97" priority="97">
      <formula>IF(RIGHT(TEXT(B2292,"0.#"),1)=".",FALSE,TRUE)</formula>
    </cfRule>
    <cfRule type="expression" dxfId="96" priority="98">
      <formula>IF(RIGHT(TEXT(B2292,"0.#"),1)=".",TRUE,FALSE)</formula>
    </cfRule>
  </conditionalFormatting>
  <conditionalFormatting sqref="B2325:B2355">
    <cfRule type="expression" dxfId="95" priority="95">
      <formula>IF(RIGHT(TEXT(B2325,"0.#"),1)=".",FALSE,TRUE)</formula>
    </cfRule>
    <cfRule type="expression" dxfId="94" priority="96">
      <formula>IF(RIGHT(TEXT(B2325,"0.#"),1)=".",TRUE,FALSE)</formula>
    </cfRule>
  </conditionalFormatting>
  <conditionalFormatting sqref="B2358:B2388">
    <cfRule type="expression" dxfId="93" priority="93">
      <formula>IF(RIGHT(TEXT(B2358,"0.#"),1)=".",FALSE,TRUE)</formula>
    </cfRule>
    <cfRule type="expression" dxfId="92" priority="94">
      <formula>IF(RIGHT(TEXT(B2358,"0.#"),1)=".",TRUE,FALSE)</formula>
    </cfRule>
  </conditionalFormatting>
  <conditionalFormatting sqref="B2391:B2420">
    <cfRule type="expression" dxfId="91" priority="91">
      <formula>IF(RIGHT(TEXT(B2391,"0.#"),1)=".",FALSE,TRUE)</formula>
    </cfRule>
    <cfRule type="expression" dxfId="90" priority="92">
      <formula>IF(RIGHT(TEXT(B2391,"0.#"),1)=".",TRUE,FALSE)</formula>
    </cfRule>
  </conditionalFormatting>
  <conditionalFormatting sqref="B2421">
    <cfRule type="expression" dxfId="89" priority="89">
      <formula>IF(RIGHT(TEXT(B2421,"0.#"),1)=".",FALSE,TRUE)</formula>
    </cfRule>
    <cfRule type="expression" dxfId="88" priority="90">
      <formula>IF(RIGHT(TEXT(B2421,"0.#"),1)=".",TRUE,FALSE)</formula>
    </cfRule>
  </conditionalFormatting>
  <conditionalFormatting sqref="B2424:B2454">
    <cfRule type="expression" dxfId="87" priority="87">
      <formula>IF(RIGHT(TEXT(B2424,"0.#"),1)=".",FALSE,TRUE)</formula>
    </cfRule>
    <cfRule type="expression" dxfId="86" priority="88">
      <formula>IF(RIGHT(TEXT(B2424,"0.#"),1)=".",TRUE,FALSE)</formula>
    </cfRule>
  </conditionalFormatting>
  <conditionalFormatting sqref="B2457:B2487">
    <cfRule type="expression" dxfId="85" priority="85">
      <formula>IF(RIGHT(TEXT(B2457,"0.#"),1)=".",FALSE,TRUE)</formula>
    </cfRule>
    <cfRule type="expression" dxfId="84" priority="86">
      <formula>IF(RIGHT(TEXT(B2457,"0.#"),1)=".",TRUE,FALSE)</formula>
    </cfRule>
  </conditionalFormatting>
  <conditionalFormatting sqref="B2490:B2520">
    <cfRule type="expression" dxfId="83" priority="83">
      <formula>IF(RIGHT(TEXT(B2490,"0.#"),1)=".",FALSE,TRUE)</formula>
    </cfRule>
    <cfRule type="expression" dxfId="82" priority="84">
      <formula>IF(RIGHT(TEXT(B2490,"0.#"),1)=".",TRUE,FALSE)</formula>
    </cfRule>
  </conditionalFormatting>
  <conditionalFormatting sqref="B2523:B2553">
    <cfRule type="expression" dxfId="81" priority="81">
      <formula>IF(RIGHT(TEXT(B2523,"0.#"),1)=".",FALSE,TRUE)</formula>
    </cfRule>
    <cfRule type="expression" dxfId="80" priority="82">
      <formula>IF(RIGHT(TEXT(B2523,"0.#"),1)=".",TRUE,FALSE)</formula>
    </cfRule>
  </conditionalFormatting>
  <conditionalFormatting sqref="B2556:B2586">
    <cfRule type="expression" dxfId="79" priority="79">
      <formula>IF(RIGHT(TEXT(B2556,"0.#"),1)=".",FALSE,TRUE)</formula>
    </cfRule>
    <cfRule type="expression" dxfId="78" priority="80">
      <formula>IF(RIGHT(TEXT(B2556,"0.#"),1)=".",TRUE,FALSE)</formula>
    </cfRule>
  </conditionalFormatting>
  <conditionalFormatting sqref="B2589:B2619">
    <cfRule type="expression" dxfId="77" priority="77">
      <formula>IF(RIGHT(TEXT(B2589,"0.#"),1)=".",FALSE,TRUE)</formula>
    </cfRule>
    <cfRule type="expression" dxfId="76" priority="78">
      <formula>IF(RIGHT(TEXT(B2589,"0.#"),1)=".",TRUE,FALSE)</formula>
    </cfRule>
  </conditionalFormatting>
  <conditionalFormatting sqref="B2622:B2652">
    <cfRule type="expression" dxfId="75" priority="75">
      <formula>IF(RIGHT(TEXT(B2622,"0.#"),1)=".",FALSE,TRUE)</formula>
    </cfRule>
    <cfRule type="expression" dxfId="74" priority="76">
      <formula>IF(RIGHT(TEXT(B2622,"0.#"),1)=".",TRUE,FALSE)</formula>
    </cfRule>
  </conditionalFormatting>
  <conditionalFormatting sqref="B2655:B2685">
    <cfRule type="expression" dxfId="73" priority="73">
      <formula>IF(RIGHT(TEXT(B2655,"0.#"),1)=".",FALSE,TRUE)</formula>
    </cfRule>
    <cfRule type="expression" dxfId="72" priority="74">
      <formula>IF(RIGHT(TEXT(B2655,"0.#"),1)=".",TRUE,FALSE)</formula>
    </cfRule>
  </conditionalFormatting>
  <conditionalFormatting sqref="B2688:B2717">
    <cfRule type="expression" dxfId="71" priority="71">
      <formula>IF(RIGHT(TEXT(B2688,"0.#"),1)=".",FALSE,TRUE)</formula>
    </cfRule>
    <cfRule type="expression" dxfId="70" priority="72">
      <formula>IF(RIGHT(TEXT(B2688,"0.#"),1)=".",TRUE,FALSE)</formula>
    </cfRule>
  </conditionalFormatting>
  <conditionalFormatting sqref="B2718">
    <cfRule type="expression" dxfId="69" priority="69">
      <formula>IF(RIGHT(TEXT(B2718,"0.#"),1)=".",FALSE,TRUE)</formula>
    </cfRule>
    <cfRule type="expression" dxfId="68" priority="70">
      <formula>IF(RIGHT(TEXT(B2718,"0.#"),1)=".",TRUE,FALSE)</formula>
    </cfRule>
  </conditionalFormatting>
  <conditionalFormatting sqref="B2721:B2750">
    <cfRule type="expression" dxfId="67" priority="67">
      <formula>IF(RIGHT(TEXT(B2721,"0.#"),1)=".",FALSE,TRUE)</formula>
    </cfRule>
    <cfRule type="expression" dxfId="66" priority="68">
      <formula>IF(RIGHT(TEXT(B2721,"0.#"),1)=".",TRUE,FALSE)</formula>
    </cfRule>
  </conditionalFormatting>
  <conditionalFormatting sqref="B2754:B2784">
    <cfRule type="expression" dxfId="65" priority="65">
      <formula>IF(RIGHT(TEXT(B2754,"0.#"),1)=".",FALSE,TRUE)</formula>
    </cfRule>
    <cfRule type="expression" dxfId="64" priority="66">
      <formula>IF(RIGHT(TEXT(B2754,"0.#"),1)=".",TRUE,FALSE)</formula>
    </cfRule>
  </conditionalFormatting>
  <conditionalFormatting sqref="B2787:B2817">
    <cfRule type="expression" dxfId="63" priority="63">
      <formula>IF(RIGHT(TEXT(B2787,"0.#"),1)=".",FALSE,TRUE)</formula>
    </cfRule>
    <cfRule type="expression" dxfId="62" priority="64">
      <formula>IF(RIGHT(TEXT(B2787,"0.#"),1)=".",TRUE,FALSE)</formula>
    </cfRule>
  </conditionalFormatting>
  <conditionalFormatting sqref="B2820:B2850">
    <cfRule type="expression" dxfId="61" priority="61">
      <formula>IF(RIGHT(TEXT(B2820,"0.#"),1)=".",FALSE,TRUE)</formula>
    </cfRule>
    <cfRule type="expression" dxfId="60" priority="62">
      <formula>IF(RIGHT(TEXT(B2820,"0.#"),1)=".",TRUE,FALSE)</formula>
    </cfRule>
  </conditionalFormatting>
  <conditionalFormatting sqref="B2853:B2883">
    <cfRule type="expression" dxfId="59" priority="59">
      <formula>IF(RIGHT(TEXT(B2853,"0.#"),1)=".",FALSE,TRUE)</formula>
    </cfRule>
    <cfRule type="expression" dxfId="58" priority="60">
      <formula>IF(RIGHT(TEXT(B2853,"0.#"),1)=".",TRUE,FALSE)</formula>
    </cfRule>
  </conditionalFormatting>
  <conditionalFormatting sqref="B2886:B2916">
    <cfRule type="expression" dxfId="57" priority="57">
      <formula>IF(RIGHT(TEXT(B2886,"0.#"),1)=".",FALSE,TRUE)</formula>
    </cfRule>
    <cfRule type="expression" dxfId="56" priority="58">
      <formula>IF(RIGHT(TEXT(B2886,"0.#"),1)=".",TRUE,FALSE)</formula>
    </cfRule>
  </conditionalFormatting>
  <conditionalFormatting sqref="B2919:B2949">
    <cfRule type="expression" dxfId="55" priority="55">
      <formula>IF(RIGHT(TEXT(B2919,"0.#"),1)=".",FALSE,TRUE)</formula>
    </cfRule>
    <cfRule type="expression" dxfId="54" priority="56">
      <formula>IF(RIGHT(TEXT(B2919,"0.#"),1)=".",TRUE,FALSE)</formula>
    </cfRule>
  </conditionalFormatting>
  <conditionalFormatting sqref="B2952:B2982">
    <cfRule type="expression" dxfId="53" priority="53">
      <formula>IF(RIGHT(TEXT(B2952,"0.#"),1)=".",FALSE,TRUE)</formula>
    </cfRule>
    <cfRule type="expression" dxfId="52" priority="54">
      <formula>IF(RIGHT(TEXT(B2952,"0.#"),1)=".",TRUE,FALSE)</formula>
    </cfRule>
  </conditionalFormatting>
  <conditionalFormatting sqref="B2985:B3014">
    <cfRule type="expression" dxfId="51" priority="51">
      <formula>IF(RIGHT(TEXT(B2985,"0.#"),1)=".",FALSE,TRUE)</formula>
    </cfRule>
    <cfRule type="expression" dxfId="50" priority="52">
      <formula>IF(RIGHT(TEXT(B2985,"0.#"),1)=".",TRUE,FALSE)</formula>
    </cfRule>
  </conditionalFormatting>
  <conditionalFormatting sqref="B3018:B3048">
    <cfRule type="expression" dxfId="49" priority="49">
      <formula>IF(RIGHT(TEXT(B3018,"0.#"),1)=".",FALSE,TRUE)</formula>
    </cfRule>
    <cfRule type="expression" dxfId="48" priority="50">
      <formula>IF(RIGHT(TEXT(B3018,"0.#"),1)=".",TRUE,FALSE)</formula>
    </cfRule>
  </conditionalFormatting>
  <conditionalFormatting sqref="B3051:B3081">
    <cfRule type="expression" dxfId="47" priority="47">
      <formula>IF(RIGHT(TEXT(B3051,"0.#"),1)=".",FALSE,TRUE)</formula>
    </cfRule>
    <cfRule type="expression" dxfId="46" priority="48">
      <formula>IF(RIGHT(TEXT(B3051,"0.#"),1)=".",TRUE,FALSE)</formula>
    </cfRule>
  </conditionalFormatting>
  <conditionalFormatting sqref="B3084:B3114">
    <cfRule type="expression" dxfId="45" priority="45">
      <formula>IF(RIGHT(TEXT(B3084,"0.#"),1)=".",FALSE,TRUE)</formula>
    </cfRule>
    <cfRule type="expression" dxfId="44" priority="46">
      <formula>IF(RIGHT(TEXT(B3084,"0.#"),1)=".",TRUE,FALSE)</formula>
    </cfRule>
  </conditionalFormatting>
  <conditionalFormatting sqref="B3117:B3147">
    <cfRule type="expression" dxfId="43" priority="43">
      <formula>IF(RIGHT(TEXT(B3117,"0.#"),1)=".",FALSE,TRUE)</formula>
    </cfRule>
    <cfRule type="expression" dxfId="42" priority="44">
      <formula>IF(RIGHT(TEXT(B3117,"0.#"),1)=".",TRUE,FALSE)</formula>
    </cfRule>
  </conditionalFormatting>
  <conditionalFormatting sqref="B3150:B3180">
    <cfRule type="expression" dxfId="41" priority="41">
      <formula>IF(RIGHT(TEXT(B3150,"0.#"),1)=".",FALSE,TRUE)</formula>
    </cfRule>
    <cfRule type="expression" dxfId="40" priority="42">
      <formula>IF(RIGHT(TEXT(B3150,"0.#"),1)=".",TRUE,FALSE)</formula>
    </cfRule>
  </conditionalFormatting>
  <conditionalFormatting sqref="B3183:B3213">
    <cfRule type="expression" dxfId="39" priority="39">
      <formula>IF(RIGHT(TEXT(B3183,"0.#"),1)=".",FALSE,TRUE)</formula>
    </cfRule>
    <cfRule type="expression" dxfId="38" priority="40">
      <formula>IF(RIGHT(TEXT(B3183,"0.#"),1)=".",TRUE,FALSE)</formula>
    </cfRule>
  </conditionalFormatting>
  <conditionalFormatting sqref="B3216:B3246">
    <cfRule type="expression" dxfId="37" priority="37">
      <formula>IF(RIGHT(TEXT(B3216,"0.#"),1)=".",FALSE,TRUE)</formula>
    </cfRule>
    <cfRule type="expression" dxfId="36" priority="38">
      <formula>IF(RIGHT(TEXT(B3216,"0.#"),1)=".",TRUE,FALSE)</formula>
    </cfRule>
  </conditionalFormatting>
  <conditionalFormatting sqref="B3249:B3278">
    <cfRule type="expression" dxfId="35" priority="35">
      <formula>IF(RIGHT(TEXT(B3249,"0.#"),1)=".",FALSE,TRUE)</formula>
    </cfRule>
    <cfRule type="expression" dxfId="34" priority="36">
      <formula>IF(RIGHT(TEXT(B3249,"0.#"),1)=".",TRUE,FALSE)</formula>
    </cfRule>
  </conditionalFormatting>
  <conditionalFormatting sqref="B3282:B3312">
    <cfRule type="expression" dxfId="33" priority="33">
      <formula>IF(RIGHT(TEXT(B3282,"0.#"),1)=".",FALSE,TRUE)</formula>
    </cfRule>
    <cfRule type="expression" dxfId="32" priority="34">
      <formula>IF(RIGHT(TEXT(B3282,"0.#"),1)=".",TRUE,FALSE)</formula>
    </cfRule>
  </conditionalFormatting>
  <conditionalFormatting sqref="B3315:B3345">
    <cfRule type="expression" dxfId="31" priority="31">
      <formula>IF(RIGHT(TEXT(B3315,"0.#"),1)=".",FALSE,TRUE)</formula>
    </cfRule>
    <cfRule type="expression" dxfId="30" priority="32">
      <formula>IF(RIGHT(TEXT(B3315,"0.#"),1)=".",TRUE,FALSE)</formula>
    </cfRule>
  </conditionalFormatting>
  <conditionalFormatting sqref="B3348:B3378">
    <cfRule type="expression" dxfId="29" priority="29">
      <formula>IF(RIGHT(TEXT(B3348,"0.#"),1)=".",FALSE,TRUE)</formula>
    </cfRule>
    <cfRule type="expression" dxfId="28" priority="30">
      <formula>IF(RIGHT(TEXT(B3348,"0.#"),1)=".",TRUE,FALSE)</formula>
    </cfRule>
  </conditionalFormatting>
  <conditionalFormatting sqref="B3381:B3411">
    <cfRule type="expression" dxfId="27" priority="27">
      <formula>IF(RIGHT(TEXT(B3381,"0.#"),1)=".",FALSE,TRUE)</formula>
    </cfRule>
    <cfRule type="expression" dxfId="26" priority="28">
      <formula>IF(RIGHT(TEXT(B3381,"0.#"),1)=".",TRUE,FALSE)</formula>
    </cfRule>
  </conditionalFormatting>
  <conditionalFormatting sqref="B3414:B3444">
    <cfRule type="expression" dxfId="25" priority="25">
      <formula>IF(RIGHT(TEXT(B3414,"0.#"),1)=".",FALSE,TRUE)</formula>
    </cfRule>
    <cfRule type="expression" dxfId="24" priority="26">
      <formula>IF(RIGHT(TEXT(B3414,"0.#"),1)=".",TRUE,FALSE)</formula>
    </cfRule>
  </conditionalFormatting>
  <conditionalFormatting sqref="B3447:B3477">
    <cfRule type="expression" dxfId="23" priority="23">
      <formula>IF(RIGHT(TEXT(B3447,"0.#"),1)=".",FALSE,TRUE)</formula>
    </cfRule>
    <cfRule type="expression" dxfId="22" priority="24">
      <formula>IF(RIGHT(TEXT(B3447,"0.#"),1)=".",TRUE,FALSE)</formula>
    </cfRule>
  </conditionalFormatting>
  <conditionalFormatting sqref="B3480:B3510">
    <cfRule type="expression" dxfId="21" priority="21">
      <formula>IF(RIGHT(TEXT(B3480,"0.#"),1)=".",FALSE,TRUE)</formula>
    </cfRule>
    <cfRule type="expression" dxfId="20" priority="22">
      <formula>IF(RIGHT(TEXT(B3480,"0.#"),1)=".",TRUE,FALSE)</formula>
    </cfRule>
  </conditionalFormatting>
  <conditionalFormatting sqref="B3513:B3542">
    <cfRule type="expression" dxfId="19" priority="19">
      <formula>IF(RIGHT(TEXT(B3513,"0.#"),1)=".",FALSE,TRUE)</formula>
    </cfRule>
    <cfRule type="expression" dxfId="18" priority="20">
      <formula>IF(RIGHT(TEXT(B3513,"0.#"),1)=".",TRUE,FALSE)</formula>
    </cfRule>
  </conditionalFormatting>
  <conditionalFormatting sqref="B48:B77">
    <cfRule type="expression" dxfId="17" priority="17">
      <formula>IF(RIGHT(TEXT(B48,"0.#"),1)=".",FALSE,TRUE)</formula>
    </cfRule>
    <cfRule type="expression" dxfId="16" priority="18">
      <formula>IF(RIGHT(TEXT(B48,"0.#"),1)=".",TRUE,FALSE)</formula>
    </cfRule>
  </conditionalFormatting>
  <conditionalFormatting sqref="B81:B110">
    <cfRule type="expression" dxfId="15" priority="15">
      <formula>IF(RIGHT(TEXT(B81,"0.#"),1)=".",FALSE,TRUE)</formula>
    </cfRule>
    <cfRule type="expression" dxfId="14" priority="16">
      <formula>IF(RIGHT(TEXT(B81,"0.#"),1)=".",TRUE,FALSE)</formula>
    </cfRule>
  </conditionalFormatting>
  <conditionalFormatting sqref="B114:B143">
    <cfRule type="expression" dxfId="13" priority="13">
      <formula>IF(RIGHT(TEXT(B114,"0.#"),1)=".",FALSE,TRUE)</formula>
    </cfRule>
    <cfRule type="expression" dxfId="12" priority="14">
      <formula>IF(RIGHT(TEXT(B114,"0.#"),1)=".",TRUE,FALSE)</formula>
    </cfRule>
  </conditionalFormatting>
  <conditionalFormatting sqref="B147:B176">
    <cfRule type="expression" dxfId="11" priority="11">
      <formula>IF(RIGHT(TEXT(B147,"0.#"),1)=".",FALSE,TRUE)</formula>
    </cfRule>
    <cfRule type="expression" dxfId="10" priority="12">
      <formula>IF(RIGHT(TEXT(B147,"0.#"),1)=".",TRUE,FALSE)</formula>
    </cfRule>
  </conditionalFormatting>
  <conditionalFormatting sqref="B180:B209">
    <cfRule type="expression" dxfId="9" priority="9">
      <formula>IF(RIGHT(TEXT(B180,"0.#"),1)=".",FALSE,TRUE)</formula>
    </cfRule>
    <cfRule type="expression" dxfId="8" priority="10">
      <formula>IF(RIGHT(TEXT(B180,"0.#"),1)=".",TRUE,FALSE)</formula>
    </cfRule>
  </conditionalFormatting>
  <conditionalFormatting sqref="B213:B242">
    <cfRule type="expression" dxfId="7" priority="7">
      <formula>IF(RIGHT(TEXT(B213,"0.#"),1)=".",FALSE,TRUE)</formula>
    </cfRule>
    <cfRule type="expression" dxfId="6" priority="8">
      <formula>IF(RIGHT(TEXT(B213,"0.#"),1)=".",TRUE,FALSE)</formula>
    </cfRule>
  </conditionalFormatting>
  <conditionalFormatting sqref="B246:B275">
    <cfRule type="expression" dxfId="5" priority="5">
      <formula>IF(RIGHT(TEXT(B246,"0.#"),1)=".",FALSE,TRUE)</formula>
    </cfRule>
    <cfRule type="expression" dxfId="4" priority="6">
      <formula>IF(RIGHT(TEXT(B246,"0.#"),1)=".",TRUE,FALSE)</formula>
    </cfRule>
  </conditionalFormatting>
  <conditionalFormatting sqref="B279:B308">
    <cfRule type="expression" dxfId="3" priority="3">
      <formula>IF(RIGHT(TEXT(B279,"0.#"),1)=".",FALSE,TRUE)</formula>
    </cfRule>
    <cfRule type="expression" dxfId="2" priority="4">
      <formula>IF(RIGHT(TEXT(B279,"0.#"),1)=".",TRUE,FALSE)</formula>
    </cfRule>
  </conditionalFormatting>
  <conditionalFormatting sqref="B312:B341">
    <cfRule type="expression" dxfId="1" priority="1">
      <formula>IF(RIGHT(TEXT(B312,"0.#"),1)=".",FALSE,TRUE)</formula>
    </cfRule>
    <cfRule type="expression" dxfId="0" priority="2">
      <formula>IF(RIGHT(TEXT(B312,"0.#"),1)=".",TRUE,FALSE)</formula>
    </cfRule>
  </conditionalFormatting>
  <hyperlinks>
    <hyperlink ref="G4" r:id="rId1" xr:uid="{00000000-0004-0000-0100-000000000000}"/>
    <hyperlink ref="G5" r:id="rId2" xr:uid="{64F83BEE-8239-4FE4-BF27-48BCBC3EE65B}"/>
  </hyperlinks>
  <pageMargins left="0.7" right="0.7" top="0.75" bottom="0.75" header="0.3" footer="0.3"/>
  <pageSetup paperSize="9" orientation="portrait" r:id="rId3"/>
  <extLst>
    <ext xmlns:x14="http://schemas.microsoft.com/office/spreadsheetml/2009/9/main" uri="{CCE6A557-97BC-4b89-ADB6-D9C93CAAB3DF}">
      <x14:dataValidations xmlns:xm="http://schemas.microsoft.com/office/excel/2006/main" disablePrompts="1" count="6">
        <x14:dataValidation type="list" allowBlank="1" showInputMessage="1" showErrorMessage="1" xr:uid="{00000000-0002-0000-0100-000000000000}">
          <x14:formula1>
            <xm:f>Sheet3!$C$41:$C$44</xm:f>
          </x14:formula1>
          <xm:sqref>B8:D8</xm:sqref>
        </x14:dataValidation>
        <x14:dataValidation type="list" allowBlank="1" showInputMessage="1" showErrorMessage="1" xr:uid="{00000000-0002-0000-0100-000001000000}">
          <x14:formula1>
            <xm:f>Sheet3!$B$24:$AU$24</xm:f>
          </x14:formula1>
          <xm:sqref>G24:G34 G57:G67 G90:G100 G123:G133 G156:G166 G189:G199 G222:G232 G255:G265 G288:G298 G321:G331 G354:G364 G387:G397 G420:G430 G453:G463 G486:G496 G519:G529 G552:G562 G585:G595 G618:G628 G651:G661 G684:G694 G717:G727 G750:G760 G783:G793 G816:G826 G849:G859 G882:G892 G915:G925 G948:G958 G981:G991 G1014:G1024 G1047:G1057 G1080:G1090 G1113:G1123 G1146:G1156 G1179:G1189 G1212:G1222 G1245:G1255 G1278:G1288 G1311:G1321 G1344:G1354 G1377:G1387 G1410:G1420 G1443:G1453 G1476:G1486 G1509:G1519 G1542:G1552 G1575:G1585 G1608:G1618 G1641:G1651 G1674:G1684 G1707:G1717 G1740:G1750 G1773:G1783 G1806:G1816 G1839:G1849 G1872:G1882 G1905:G1915 G1938:G1948 G1971:G1981 G2004:G2014 G2037:G2047 G2070:G2080 G2103:G2113 G2136:G2146 G2169:G2179 G2202:G2212 G2235:G2245 G2268:G2278 G2301:G2311 G2334:G2344 G2367:G2377 G2400:G2410 G2433:G2443 G2466:G2476 G2499:G2509 G2532:G2542 G2565:G2575 G2598:G2608 G2631:G2641 G2664:G2674 G2697:G2707 G2730:G2740 G2763:G2773 G2796:G2806 G2829:G2839 G2862:G2872 G2895:G2905 G2928:G2938 G2961:G2971 G2994:G3004 G3027:G3037 G3060:G3070 G3093:G3103 G3126:G3136 G3159:G3169 G3192:G3202 G3225:G3235 G3258:G3268 G3291:G3301 G3324:G3334 G3357:G3367 G3390:G3400 G3423:G3433 G3456:G3466 G3489:G3499 G3522:G3532 G3555:G3565 G3588:G3598</xm:sqref>
        </x14:dataValidation>
        <x14:dataValidation type="list" allowBlank="1" showInputMessage="1" showErrorMessage="1" xr:uid="{00000000-0002-0000-0100-000002000000}">
          <x14:formula1>
            <xm:f>Sheet3!$E$8:$E$9</xm:f>
          </x14:formula1>
          <xm:sqref>G22 G55 G88 G121 G154 G187 G220 G253 G286 G319 G352 G385 G418 G451 G484 G517 G550 G583 G616 G649 G682 G715 G748 G781 G814 G847 G880 G913 G946 G979 G1012 G1045 G1078 G1111 G1144 G1177 G1210 G1243 G1276 G1309 G1342 G1375 G1408 G1441 G1474 G1507 G1540 G1573 G1606 G1639 G1672 G1705 G1738 G1771 G1804 G1837 G1870 G1903 G1936 G1969 G2002 G2035 G2068 G2101 G2134 G2167 G2200 G2233 G2266 G2299 G2332 G2365 G2398 G2431 G2464 G2497 G2530 G2563 G2596 G2629 G2662 G2695 G2728 G2761 G2794 G2827 G2860 G2893 G2926 G2959 G2992 G3025 G3058 G3091 G3124 G3157 G3190 G3223 G3256 G3289 G3322 G3355 G3388 G3421 G3454 G3487 G3520 G3553 G3586</xm:sqref>
        </x14:dataValidation>
        <x14:dataValidation type="list" allowBlank="1" showInputMessage="1" showErrorMessage="1" xr:uid="{00000000-0002-0000-0100-000003000000}">
          <x14:formula1>
            <xm:f>Sheet3!$L$8:$L$9</xm:f>
          </x14:formula1>
          <xm:sqref>G23 G56 G89 G122 G155 G188 G221 G254 G287 G320 G353 G386 G419 G452 G485 G518 G551 G584 G617 G650 G683 G716 G749 G782 G815 G848 G881 G914 G947 G980 G1013 G1046 G1079 G1112 G1145 G1178 G1211 G1244 G1277 G1310 G1343 G1376 G1409 G1442 G1475 G1508 G1541 G1574 G1607 G1640 G1673 G1706 G1739 G1772 G1805 G1838 G1871 G1904 G1937 G1970 G2003 G2036 G2069 G2102 G2135 G2168 G2201 G2234 G2267 G2300 G2333 G2366 G2399 G2432 G2465 G2498 G2531 G2564 G2597 G2630 G2663 G2696 G2729 G2762 G2795 G2828 G2861 G2894 G2927 G2960 G2993 G3026 G3059 G3092 G3125 G3158 G3191 G3224 G3257 G3290 G3323 G3356 G3389 G3422 G3455 G3488 G3521 G3554 G3587</xm:sqref>
        </x14:dataValidation>
        <x14:dataValidation type="list" allowBlank="1" showInputMessage="1" showErrorMessage="1" xr:uid="{00000000-0002-0000-0100-000004000000}">
          <x14:formula1>
            <xm:f>Sheet3!$D$8:$D$9</xm:f>
          </x14:formula1>
          <xm:sqref>G19 G52 G85 G118 G151 G184 G217 G250 G283 G316 G349 G382 G415 G448 G481 G514 G547 G580 G613 G646 G679 G712 G745 G778 G811 G844 G877 G910 G943 G976 G1009 G1042 G1075 G1108 G1141 G1174 G1207 G1240 G1273 G1306 G1339 G1372 G1405 G1438 G1471 G1504 G1537 G1570 G1603 G1636 G1669 G1702 G1735 G1768 G1801 G1834 G1867 G1900 G1933 G1966 G1999 G2032 G2065 G2098 G2131 G2164 G2197 G2230 G2263 G2296 G2329 G2362 G2395 G2428 G2461 G2494 G2527 G2560 G2593 G2626 G2659 G2692 G2725 G2758 G2791 G2824 G2857 G2890 G2923 G2956 G2989 G3022 G3055 G3088 G3121 G3154 G3187 G3220 G3253 G3286 G3319 G3352 G3385 G3418 G3451 G3484 G3517 G3550 G3583</xm:sqref>
        </x14:dataValidation>
        <x14:dataValidation type="list" allowBlank="1" showInputMessage="1" showErrorMessage="1" xr:uid="{00000000-0002-0000-0100-000005000000}">
          <x14:formula1>
            <xm:f>Sheet3!$C$8:$C$12</xm:f>
          </x14:formula1>
          <xm:sqref>G16 G49 G82 G115 G148 G181 G214 G247 G280 G313 G346 G379 G412 G445 G478 G511 G544 G577 G610 G643 G676 G709 G742 G775 G808 G841 G874 G907 G940 G973 G1006 G1039 G1072 G1105 G1138 G1171 G1204 G1237 G1270 G1303 G1336 G1369 G1402 G1435 G1468 G1501 G1534 G1567 G1600 G1633 G1666 G1699 G1732 G1765 G1798 G1831 G1864 G1897 G1930 G1963 G1996 G2029 G2062 G2095 G2128 G2161 G2194 G2227 G2260 G2293 G2326 G2359 G2392 G2425 G2458 G2491 G2524 G2557 G2590 G2623 G2656 G2689 G2722 G2755 G2788 G2821 G2854 G2887 G2920 G2953 G2986 G3019 G3052 G3085 G3118 G3151 G3184 G3217 G3250 G3283 G3316 G3349 G3382 G3415 G3448 G3481 G3514 G3547 G3580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W167"/>
  <sheetViews>
    <sheetView zoomScale="75" zoomScaleNormal="75" workbookViewId="0">
      <selection activeCell="B168" sqref="B168"/>
    </sheetView>
  </sheetViews>
  <sheetFormatPr defaultRowHeight="13.5" x14ac:dyDescent="0.15"/>
  <cols>
    <col min="1" max="1" width="19.125" customWidth="1"/>
    <col min="2" max="2" width="39.125" customWidth="1"/>
    <col min="3" max="3" width="44.625" customWidth="1"/>
    <col min="4" max="4" width="36.625" customWidth="1"/>
    <col min="5" max="5" width="36.875" customWidth="1"/>
    <col min="6" max="6" width="15.5" customWidth="1"/>
    <col min="7" max="7" width="30.125" customWidth="1"/>
    <col min="8" max="8" width="44.125" customWidth="1"/>
    <col min="9" max="9" width="24.375" customWidth="1"/>
    <col min="10" max="13" width="9" customWidth="1"/>
    <col min="14" max="14" width="35.5" customWidth="1"/>
    <col min="15" max="15" width="26.875" customWidth="1"/>
    <col min="16" max="22" width="9" customWidth="1"/>
    <col min="23" max="23" width="25.5" customWidth="1"/>
    <col min="24" max="24" width="35.25" customWidth="1"/>
    <col min="25" max="25" width="21.625" customWidth="1"/>
    <col min="26" max="26" width="12.625" customWidth="1"/>
    <col min="27" max="30" width="9" customWidth="1"/>
    <col min="31" max="31" width="15.25" customWidth="1"/>
    <col min="32" max="74" width="9" customWidth="1"/>
    <col min="75" max="75" width="11.875" customWidth="1"/>
  </cols>
  <sheetData>
    <row r="1" spans="1:29" ht="201.6" customHeight="1" x14ac:dyDescent="0.15">
      <c r="A1" s="164" t="s">
        <v>377</v>
      </c>
      <c r="B1" s="164"/>
      <c r="C1" s="164"/>
      <c r="D1" s="164"/>
      <c r="E1" s="164"/>
      <c r="F1" s="164"/>
      <c r="G1" s="164"/>
      <c r="H1" s="164"/>
      <c r="I1" s="121"/>
      <c r="J1" s="121"/>
      <c r="K1" s="121"/>
      <c r="L1" s="121"/>
      <c r="M1" s="121"/>
      <c r="N1" s="121"/>
      <c r="O1" s="121"/>
      <c r="P1" s="121"/>
      <c r="Q1" s="121"/>
      <c r="R1" s="121"/>
      <c r="S1" s="121"/>
      <c r="T1" s="121"/>
      <c r="U1" s="121"/>
      <c r="V1" s="121"/>
      <c r="W1" s="121"/>
      <c r="X1" s="121"/>
      <c r="Y1" s="121"/>
      <c r="Z1" s="121"/>
      <c r="AA1" s="121"/>
      <c r="AB1" s="121"/>
      <c r="AC1" s="121"/>
    </row>
    <row r="2" spans="1:29" hidden="1" x14ac:dyDescent="0.15">
      <c r="C2" s="115" t="s">
        <v>371</v>
      </c>
      <c r="D2" s="115" t="str">
        <f>IF(SUM(H46:AP46)&gt;0,SUM(H46:Y46),"")</f>
        <v/>
      </c>
    </row>
    <row r="3" spans="1:29" hidden="1" x14ac:dyDescent="0.15">
      <c r="C3" t="str">
        <f>CONCATENATE(IF(A9="","","スピード納品"&amp;F9&amp;"×"&amp;B9&amp;"＋"),IF(A10="","","２営業日"&amp;F10&amp;"×"&amp;B10&amp;"+"),IF(A11="","","３営業日"&amp;F11&amp;"×"&amp;B11&amp;"＋"),IF(A12="","","５営業日"&amp;F12&amp;"×"&amp;B12&amp;"＋"),"テンプレート割引-100×",B13/100,"=",G13)</f>
        <v>テンプレート割引-100×0=0</v>
      </c>
    </row>
    <row r="4" spans="1:29" hidden="1" x14ac:dyDescent="0.15"/>
    <row r="5" spans="1:29" ht="16.7" hidden="1" customHeight="1" x14ac:dyDescent="0.15">
      <c r="B5">
        <f>1710+1480-200</f>
        <v>2990</v>
      </c>
      <c r="C5" t="str">
        <f>IF(D2="","",CONCATENATE("追加オプション",200,"×",D2,"＝",200*D2))</f>
        <v/>
      </c>
      <c r="G5" t="s">
        <v>374</v>
      </c>
      <c r="H5" t="s">
        <v>375</v>
      </c>
      <c r="O5" t="s">
        <v>376</v>
      </c>
    </row>
    <row r="6" spans="1:29" hidden="1" x14ac:dyDescent="0.15">
      <c r="C6" t="str">
        <f ca="1">IF(B17="連続",CONCATENATE("定期利用割引-200×",SUM(B9:B12)," = -",B18,),"")</f>
        <v/>
      </c>
    </row>
    <row r="7" spans="1:29" hidden="1" x14ac:dyDescent="0.15">
      <c r="A7" t="s">
        <v>373</v>
      </c>
      <c r="B7" t="s">
        <v>393</v>
      </c>
      <c r="C7" t="str">
        <f ca="1">CONCATENATE("税抜き価格",G14,"円","    ","税込み",G14*1.1,"円")</f>
        <v>税抜き価格0円    税込み0円</v>
      </c>
    </row>
    <row r="8" spans="1:29" hidden="1" x14ac:dyDescent="0.15">
      <c r="A8" t="s">
        <v>367</v>
      </c>
      <c r="C8" t="s">
        <v>332</v>
      </c>
      <c r="D8" t="s">
        <v>325</v>
      </c>
      <c r="E8" t="s">
        <v>325</v>
      </c>
      <c r="F8" t="s">
        <v>368</v>
      </c>
      <c r="G8" t="s">
        <v>369</v>
      </c>
      <c r="L8" t="s">
        <v>325</v>
      </c>
    </row>
    <row r="9" spans="1:29" hidden="1" x14ac:dyDescent="0.15">
      <c r="A9" t="str">
        <f t="shared" ref="A9:A10" si="0">IF(B9=0,"",IF(B9&lt;=5,1,IF(B9&lt;=20,2,IF(B9&lt;=30,3,IF(B9&lt;=40,4,IF(B9&lt;=50,5,IF(B9&lt;=60,6,IF(B9&lt;=70,7,IF(B9&lt;=80,10,IF(B9&lt;=90,9,IF(B9&lt;=100,10,11)))))))))))</f>
        <v/>
      </c>
      <c r="B9">
        <f>COUNTIF(お客様入力シート!$G$16:$G$3580,Sheet3!C9)</f>
        <v>0</v>
      </c>
      <c r="C9" t="s">
        <v>33</v>
      </c>
      <c r="D9" t="s">
        <v>36</v>
      </c>
      <c r="E9" t="s">
        <v>37</v>
      </c>
      <c r="F9" t="str">
        <f>IF(A9="","",VLOOKUP(A9,$E$26:$J$37,6,))</f>
        <v/>
      </c>
      <c r="G9" t="str">
        <f>IFERROR(B9*F9,"")</f>
        <v/>
      </c>
      <c r="L9" t="s">
        <v>39</v>
      </c>
    </row>
    <row r="10" spans="1:29" hidden="1" x14ac:dyDescent="0.15">
      <c r="A10" t="str">
        <f t="shared" si="0"/>
        <v/>
      </c>
      <c r="B10">
        <f>COUNTIF(お客様入力シート!$G$16:$G$3580,Sheet3!C10)</f>
        <v>0</v>
      </c>
      <c r="C10" t="s">
        <v>303</v>
      </c>
      <c r="F10" t="str">
        <f>IF(A10="","",VLOOKUP(A10,$E$26:$J$37,5,))</f>
        <v/>
      </c>
      <c r="G10" t="str">
        <f>IFERROR(B10*F10,"")</f>
        <v/>
      </c>
    </row>
    <row r="11" spans="1:29" hidden="1" x14ac:dyDescent="0.15">
      <c r="A11" t="str">
        <f>IF(B11=0,"",IF(B11&lt;=5,1,IF(B11&lt;=20,2,IF(B11&lt;=30,3,IF(B11&lt;=40,4,IF(B11&lt;=50,5,IF(B11&lt;=60,6,IF(B11&lt;=70,7,IF(B11&lt;=80,10,IF(B11&lt;=90,9,IF(B11&lt;=100,10,11)))))))))))</f>
        <v/>
      </c>
      <c r="B11">
        <f>COUNTIF(お客様入力シート!$G$16:$G$3580,Sheet3!C11)</f>
        <v>0</v>
      </c>
      <c r="C11" t="s">
        <v>304</v>
      </c>
      <c r="F11" t="str">
        <f>IF(A11="","",VLOOKUP(A11,$E$26:$J$37,4,))</f>
        <v/>
      </c>
      <c r="G11" t="str">
        <f>IFERROR(B11*F11,"")</f>
        <v/>
      </c>
      <c r="H11" t="s">
        <v>370</v>
      </c>
      <c r="I11">
        <v>200</v>
      </c>
    </row>
    <row r="12" spans="1:29" hidden="1" x14ac:dyDescent="0.15">
      <c r="A12" t="str">
        <f>IF(B12=0,"",IF(B12&lt;=5,1,IF(B12&lt;=20,2,IF(B12&lt;=30,3,IF(B12&lt;=40,4,IF(B12&lt;=50,5,IF(B12&lt;=60,6,IF(B12&lt;=70,7,IF(B12&lt;=80,10,IF(B12&lt;=90,9,IF(B12&lt;=100,10,11)))))))))))</f>
        <v/>
      </c>
      <c r="B12">
        <f>COUNTIF(お客様入力シート!$G$16:$G$3580,Sheet3!C12)</f>
        <v>0</v>
      </c>
      <c r="C12" t="s">
        <v>305</v>
      </c>
      <c r="F12" t="str">
        <f>IF(A12="","",VLOOKUP(A12,$E$26:$J$37,3,))</f>
        <v/>
      </c>
      <c r="G12" t="str">
        <f>IFERROR(B12*F12,"")</f>
        <v/>
      </c>
    </row>
    <row r="13" spans="1:29" hidden="1" x14ac:dyDescent="0.15">
      <c r="A13" t="s">
        <v>372</v>
      </c>
      <c r="B13">
        <f>SUM(B9:B12)*100</f>
        <v>0</v>
      </c>
      <c r="F13" t="s">
        <v>396</v>
      </c>
      <c r="G13">
        <f>SUM(G9:G12)-B13</f>
        <v>0</v>
      </c>
    </row>
    <row r="14" spans="1:29" hidden="1" x14ac:dyDescent="0.15">
      <c r="F14" t="s">
        <v>395</v>
      </c>
      <c r="G14">
        <f ca="1">IF(AND(D2="",B18=0),G13,IF(AND(D2="",NOT(B18=0)),G13-B18,D2*I11+G13))</f>
        <v>0</v>
      </c>
    </row>
    <row r="15" spans="1:29" hidden="1" x14ac:dyDescent="0.15"/>
    <row r="16" spans="1:29" hidden="1" x14ac:dyDescent="0.15">
      <c r="A16" t="s">
        <v>390</v>
      </c>
      <c r="B16" s="119">
        <v>43853</v>
      </c>
      <c r="C16" s="120">
        <f ca="1">TODAY()-B16</f>
        <v>528</v>
      </c>
    </row>
    <row r="17" spans="1:47" hidden="1" x14ac:dyDescent="0.15">
      <c r="A17" t="s">
        <v>391</v>
      </c>
      <c r="B17" t="str">
        <f ca="1">IF(C16&lt;93,"連続","新規扱い")</f>
        <v>新規扱い</v>
      </c>
    </row>
    <row r="18" spans="1:47" hidden="1" x14ac:dyDescent="0.15">
      <c r="A18" t="s">
        <v>392</v>
      </c>
      <c r="B18">
        <f ca="1">IF(B17="連続",SUM(B9:B12)*200,0)</f>
        <v>0</v>
      </c>
    </row>
    <row r="19" spans="1:47" hidden="1" x14ac:dyDescent="0.15"/>
    <row r="20" spans="1:47" hidden="1" x14ac:dyDescent="0.15"/>
    <row r="21" spans="1:47" hidden="1" x14ac:dyDescent="0.15"/>
    <row r="22" spans="1:47" hidden="1" x14ac:dyDescent="0.15"/>
    <row r="23" spans="1:47" hidden="1" x14ac:dyDescent="0.15"/>
    <row r="24" spans="1:47" hidden="1" x14ac:dyDescent="0.15">
      <c r="B24" t="s">
        <v>325</v>
      </c>
      <c r="C24" t="s">
        <v>40</v>
      </c>
      <c r="D24" t="s">
        <v>41</v>
      </c>
      <c r="E24" t="s">
        <v>42</v>
      </c>
      <c r="F24" t="s">
        <v>43</v>
      </c>
      <c r="G24" t="s">
        <v>44</v>
      </c>
      <c r="H24" t="s">
        <v>45</v>
      </c>
      <c r="I24" t="s">
        <v>46</v>
      </c>
      <c r="J24" t="s">
        <v>47</v>
      </c>
      <c r="K24" t="s">
        <v>48</v>
      </c>
      <c r="L24" t="s">
        <v>49</v>
      </c>
      <c r="M24" t="s">
        <v>50</v>
      </c>
      <c r="N24" t="s">
        <v>51</v>
      </c>
      <c r="O24" t="s">
        <v>52</v>
      </c>
      <c r="P24" t="s">
        <v>53</v>
      </c>
      <c r="Q24" t="s">
        <v>54</v>
      </c>
      <c r="R24" t="s">
        <v>55</v>
      </c>
      <c r="S24" t="s">
        <v>56</v>
      </c>
      <c r="T24" t="s">
        <v>57</v>
      </c>
      <c r="U24" t="s">
        <v>58</v>
      </c>
      <c r="V24" t="s">
        <v>59</v>
      </c>
      <c r="W24" t="s">
        <v>60</v>
      </c>
      <c r="X24" t="s">
        <v>61</v>
      </c>
      <c r="Y24" t="s">
        <v>62</v>
      </c>
      <c r="Z24" t="s">
        <v>63</v>
      </c>
      <c r="AA24" t="s">
        <v>64</v>
      </c>
      <c r="AB24" t="s">
        <v>63</v>
      </c>
      <c r="AC24" t="s">
        <v>65</v>
      </c>
      <c r="AD24" t="s">
        <v>66</v>
      </c>
      <c r="AE24" t="s">
        <v>67</v>
      </c>
      <c r="AF24" t="s">
        <v>68</v>
      </c>
      <c r="AG24" t="s">
        <v>69</v>
      </c>
      <c r="AH24" t="s">
        <v>70</v>
      </c>
      <c r="AI24" t="s">
        <v>71</v>
      </c>
      <c r="AJ24" t="s">
        <v>72</v>
      </c>
      <c r="AK24" t="s">
        <v>73</v>
      </c>
      <c r="AL24" t="s">
        <v>74</v>
      </c>
      <c r="AM24" t="s">
        <v>75</v>
      </c>
      <c r="AN24" t="s">
        <v>76</v>
      </c>
      <c r="AO24" t="s">
        <v>77</v>
      </c>
      <c r="AP24" t="s">
        <v>78</v>
      </c>
      <c r="AQ24" t="s">
        <v>79</v>
      </c>
      <c r="AR24" t="s">
        <v>80</v>
      </c>
      <c r="AS24" t="s">
        <v>81</v>
      </c>
      <c r="AT24" t="s">
        <v>82</v>
      </c>
      <c r="AU24" t="s">
        <v>326</v>
      </c>
    </row>
    <row r="25" spans="1:47" hidden="1" x14ac:dyDescent="0.15"/>
    <row r="26" spans="1:47" hidden="1" x14ac:dyDescent="0.15">
      <c r="F26" t="s">
        <v>322</v>
      </c>
      <c r="G26" t="s">
        <v>319</v>
      </c>
      <c r="H26" t="s">
        <v>320</v>
      </c>
      <c r="I26" t="s">
        <v>321</v>
      </c>
      <c r="J26" t="s">
        <v>318</v>
      </c>
    </row>
    <row r="27" spans="1:47" hidden="1" x14ac:dyDescent="0.15">
      <c r="E27">
        <v>1</v>
      </c>
      <c r="F27">
        <v>5</v>
      </c>
      <c r="G27">
        <v>1480</v>
      </c>
      <c r="H27">
        <v>1710</v>
      </c>
      <c r="I27">
        <v>2090</v>
      </c>
      <c r="J27">
        <v>3090</v>
      </c>
    </row>
    <row r="28" spans="1:47" hidden="1" x14ac:dyDescent="0.15">
      <c r="C28" t="s">
        <v>171</v>
      </c>
      <c r="E28">
        <v>2</v>
      </c>
      <c r="F28">
        <v>20</v>
      </c>
      <c r="G28">
        <v>1460</v>
      </c>
      <c r="H28">
        <v>1690</v>
      </c>
      <c r="I28">
        <v>2070</v>
      </c>
      <c r="J28">
        <v>3070</v>
      </c>
    </row>
    <row r="29" spans="1:47" hidden="1" x14ac:dyDescent="0.15">
      <c r="E29">
        <v>3</v>
      </c>
      <c r="F29">
        <v>30</v>
      </c>
      <c r="G29">
        <v>1440</v>
      </c>
      <c r="H29">
        <v>1670</v>
      </c>
      <c r="I29">
        <v>2050</v>
      </c>
      <c r="J29">
        <v>3050</v>
      </c>
    </row>
    <row r="30" spans="1:47" hidden="1" x14ac:dyDescent="0.15">
      <c r="C30" t="s">
        <v>32</v>
      </c>
      <c r="D30" s="42">
        <f>お客様入力シート!B4</f>
        <v>0</v>
      </c>
      <c r="E30">
        <v>4</v>
      </c>
      <c r="F30">
        <v>40</v>
      </c>
      <c r="G30">
        <v>1420</v>
      </c>
      <c r="H30">
        <v>1650</v>
      </c>
      <c r="I30">
        <v>2030</v>
      </c>
      <c r="J30">
        <v>3030</v>
      </c>
    </row>
    <row r="31" spans="1:47" hidden="1" x14ac:dyDescent="0.15">
      <c r="C31" t="s">
        <v>24</v>
      </c>
      <c r="D31" s="42">
        <f>お客様入力シート!B5</f>
        <v>0</v>
      </c>
      <c r="E31">
        <v>5</v>
      </c>
      <c r="F31">
        <v>50</v>
      </c>
      <c r="G31">
        <v>1400</v>
      </c>
      <c r="H31">
        <v>1630</v>
      </c>
      <c r="I31">
        <v>2010</v>
      </c>
      <c r="J31">
        <v>3010</v>
      </c>
    </row>
    <row r="32" spans="1:47" hidden="1" x14ac:dyDescent="0.15">
      <c r="C32" t="s">
        <v>25</v>
      </c>
      <c r="D32" s="42">
        <f>お客様入力シート!B6</f>
        <v>0</v>
      </c>
      <c r="E32">
        <v>6</v>
      </c>
      <c r="F32">
        <v>60</v>
      </c>
      <c r="G32">
        <v>1380</v>
      </c>
      <c r="H32">
        <v>1610</v>
      </c>
      <c r="I32">
        <v>1990</v>
      </c>
      <c r="J32">
        <v>2990</v>
      </c>
    </row>
    <row r="33" spans="1:48" hidden="1" x14ac:dyDescent="0.15">
      <c r="C33" t="s">
        <v>26</v>
      </c>
      <c r="D33" s="42">
        <f>お客様入力シート!B7</f>
        <v>0</v>
      </c>
      <c r="E33">
        <v>7</v>
      </c>
      <c r="F33">
        <v>70</v>
      </c>
      <c r="G33">
        <v>1360</v>
      </c>
      <c r="H33">
        <v>1590</v>
      </c>
      <c r="I33">
        <v>1970</v>
      </c>
      <c r="J33">
        <v>2970</v>
      </c>
    </row>
    <row r="34" spans="1:48" hidden="1" x14ac:dyDescent="0.15">
      <c r="C34" t="s">
        <v>172</v>
      </c>
      <c r="D34" s="42">
        <f>お客様入力シート!B8</f>
        <v>0</v>
      </c>
      <c r="E34">
        <v>8</v>
      </c>
      <c r="F34">
        <v>80</v>
      </c>
      <c r="G34">
        <v>1340</v>
      </c>
      <c r="H34">
        <v>1570</v>
      </c>
      <c r="I34">
        <v>1950</v>
      </c>
      <c r="J34">
        <v>2950</v>
      </c>
    </row>
    <row r="35" spans="1:48" hidden="1" x14ac:dyDescent="0.15">
      <c r="C35" t="s">
        <v>27</v>
      </c>
      <c r="D35" s="42">
        <f>お客様入力シート!B9</f>
        <v>0</v>
      </c>
      <c r="E35">
        <v>9</v>
      </c>
      <c r="F35">
        <v>90</v>
      </c>
      <c r="G35">
        <v>1320</v>
      </c>
      <c r="H35">
        <v>1550</v>
      </c>
      <c r="I35">
        <v>1930</v>
      </c>
      <c r="J35">
        <v>2930</v>
      </c>
    </row>
    <row r="36" spans="1:48" hidden="1" x14ac:dyDescent="0.15">
      <c r="C36" t="s">
        <v>29</v>
      </c>
      <c r="D36" s="42">
        <f>お客様入力シート!B10</f>
        <v>0</v>
      </c>
      <c r="E36">
        <v>10</v>
      </c>
      <c r="F36">
        <v>100</v>
      </c>
      <c r="G36">
        <v>1300</v>
      </c>
      <c r="H36">
        <v>1500</v>
      </c>
      <c r="I36">
        <v>1900</v>
      </c>
      <c r="J36">
        <v>2750</v>
      </c>
    </row>
    <row r="37" spans="1:48" hidden="1" x14ac:dyDescent="0.15">
      <c r="D37" s="42">
        <f>お客様入力シート!B11</f>
        <v>0</v>
      </c>
      <c r="E37">
        <v>11</v>
      </c>
      <c r="F37">
        <v>110</v>
      </c>
      <c r="G37">
        <v>1280</v>
      </c>
      <c r="H37">
        <v>1480</v>
      </c>
      <c r="I37">
        <v>1800</v>
      </c>
      <c r="J37">
        <v>2650</v>
      </c>
    </row>
    <row r="38" spans="1:48" hidden="1" x14ac:dyDescent="0.15">
      <c r="D38" s="42">
        <f>お客様入力シート!B12</f>
        <v>0</v>
      </c>
    </row>
    <row r="39" spans="1:48" hidden="1" x14ac:dyDescent="0.15"/>
    <row r="40" spans="1:48" hidden="1" x14ac:dyDescent="0.15"/>
    <row r="41" spans="1:48" hidden="1" x14ac:dyDescent="0.15">
      <c r="C41" t="s">
        <v>332</v>
      </c>
    </row>
    <row r="42" spans="1:48" hidden="1" x14ac:dyDescent="0.15">
      <c r="C42" t="s">
        <v>173</v>
      </c>
    </row>
    <row r="43" spans="1:48" hidden="1" x14ac:dyDescent="0.15">
      <c r="C43" t="s">
        <v>174</v>
      </c>
      <c r="G43" t="s">
        <v>394</v>
      </c>
    </row>
    <row r="44" spans="1:48" hidden="1" x14ac:dyDescent="0.15">
      <c r="C44" t="s">
        <v>175</v>
      </c>
    </row>
    <row r="45" spans="1:48" hidden="1" x14ac:dyDescent="0.15">
      <c r="H45" s="115" t="s">
        <v>388</v>
      </c>
      <c r="O45" s="115" t="s">
        <v>387</v>
      </c>
      <c r="Y45" s="115" t="s">
        <v>386</v>
      </c>
    </row>
    <row r="46" spans="1:48" hidden="1" x14ac:dyDescent="0.15">
      <c r="A46" s="116"/>
      <c r="B46" t="s">
        <v>385</v>
      </c>
      <c r="H46" s="115">
        <f>COUNTIF(H48:H156,"&lt;&gt;*場合*")</f>
        <v>0</v>
      </c>
      <c r="O46" s="115">
        <f>COUNTIF(O48:O156,"&lt;&gt;*場合*")</f>
        <v>0</v>
      </c>
      <c r="Y46" s="115">
        <f>COUNTIF(Y48:AH156,"&lt;&gt;*場合*")</f>
        <v>0</v>
      </c>
    </row>
    <row r="47" spans="1:48" hidden="1" x14ac:dyDescent="0.15">
      <c r="B47">
        <f>48-15</f>
        <v>33</v>
      </c>
      <c r="D47" t="s">
        <v>378</v>
      </c>
      <c r="E47" t="s">
        <v>379</v>
      </c>
      <c r="F47">
        <f>52-19</f>
        <v>33</v>
      </c>
      <c r="G47" t="s">
        <v>380</v>
      </c>
      <c r="H47" t="s">
        <v>381</v>
      </c>
      <c r="I47" t="s">
        <v>397</v>
      </c>
      <c r="J47" t="s">
        <v>398</v>
      </c>
      <c r="O47" t="s">
        <v>382</v>
      </c>
      <c r="P47" t="s">
        <v>399</v>
      </c>
      <c r="X47" t="s">
        <v>383</v>
      </c>
      <c r="Y47" t="s">
        <v>384</v>
      </c>
      <c r="Z47" t="s">
        <v>384</v>
      </c>
      <c r="AA47" t="s">
        <v>384</v>
      </c>
      <c r="AB47" t="s">
        <v>384</v>
      </c>
      <c r="AC47" t="s">
        <v>384</v>
      </c>
      <c r="AD47" t="s">
        <v>384</v>
      </c>
      <c r="AE47" t="s">
        <v>384</v>
      </c>
      <c r="AF47" t="s">
        <v>384</v>
      </c>
      <c r="AG47" t="s">
        <v>384</v>
      </c>
      <c r="AM47" t="s">
        <v>400</v>
      </c>
      <c r="AN47" t="s">
        <v>400</v>
      </c>
      <c r="AO47" t="s">
        <v>400</v>
      </c>
      <c r="AP47" t="s">
        <v>400</v>
      </c>
      <c r="AQ47" t="s">
        <v>400</v>
      </c>
      <c r="AR47" t="s">
        <v>400</v>
      </c>
      <c r="AS47" t="s">
        <v>400</v>
      </c>
      <c r="AT47" t="s">
        <v>400</v>
      </c>
      <c r="AU47" t="s">
        <v>400</v>
      </c>
      <c r="AV47" t="s">
        <v>400</v>
      </c>
    </row>
    <row r="48" spans="1:48" hidden="1" x14ac:dyDescent="0.15">
      <c r="C48" t="s">
        <v>194</v>
      </c>
      <c r="D48">
        <f>お客様入力シート!G15</f>
        <v>0</v>
      </c>
      <c r="F48">
        <v>19</v>
      </c>
      <c r="G48" s="43" t="str">
        <f>お客様入力シート!G19</f>
        <v>希望の場合はクリックして選択してください</v>
      </c>
      <c r="H48" t="str">
        <f>お客様入力シート!G22</f>
        <v>希望の場合はクリックして選択してください</v>
      </c>
      <c r="I48" t="str">
        <f>IF(G48=$G$43,"",G48)</f>
        <v/>
      </c>
      <c r="J48" t="str">
        <f>IF(H48=$G$43,"",H48)</f>
        <v/>
      </c>
      <c r="O48" t="str">
        <f>お客様入力シート!G23</f>
        <v>希望の場合はクリックして選択してください</v>
      </c>
      <c r="P48" t="str">
        <f>IF(O48=$G$43,"",O48)</f>
        <v/>
      </c>
      <c r="X48" s="117">
        <f>お客様入力シート!G17</f>
        <v>0</v>
      </c>
      <c r="Y48" t="str">
        <f>お客様入力シート!G24</f>
        <v>希望の場合はクリックして選択してください</v>
      </c>
      <c r="Z48" t="str">
        <f>お客様入力シート!G25</f>
        <v>希望の場合はクリックして選択してください</v>
      </c>
      <c r="AA48" t="str">
        <f>お客様入力シート!G26</f>
        <v>希望の場合はクリックして選択してください</v>
      </c>
      <c r="AB48" t="str">
        <f>お客様入力シート!G27</f>
        <v>希望の場合はクリックして選択してください</v>
      </c>
      <c r="AC48" t="str">
        <f>お客様入力シート!G28</f>
        <v>希望の場合はクリックして選択してください</v>
      </c>
      <c r="AD48" t="str">
        <f>お客様入力シート!G29</f>
        <v>希望の場合はクリックして選択してください</v>
      </c>
      <c r="AE48" t="str">
        <f>お客様入力シート!G30</f>
        <v>希望の場合はクリックして選択してください</v>
      </c>
      <c r="AF48" t="str">
        <f>お客様入力シート!G31</f>
        <v>希望の場合はクリックして選択してください</v>
      </c>
      <c r="AG48" t="str">
        <f>お客様入力シート!G32</f>
        <v>希望の場合はクリックして選択してください</v>
      </c>
      <c r="AH48" t="str">
        <f>お客様入力シート!G33</f>
        <v>希望の場合はクリックして選択してください</v>
      </c>
      <c r="AM48" t="str">
        <f>IF(Y48=$G$43,"",Y48)</f>
        <v/>
      </c>
      <c r="AN48" t="str">
        <f t="shared" ref="AN48:AV63" si="1">IF(Z48=$G$43,"",Z48)</f>
        <v/>
      </c>
      <c r="AO48" t="str">
        <f t="shared" si="1"/>
        <v/>
      </c>
      <c r="AP48" t="str">
        <f t="shared" si="1"/>
        <v/>
      </c>
      <c r="AQ48" t="str">
        <f t="shared" si="1"/>
        <v/>
      </c>
      <c r="AR48" t="str">
        <f t="shared" si="1"/>
        <v/>
      </c>
      <c r="AS48" t="str">
        <f t="shared" si="1"/>
        <v/>
      </c>
      <c r="AT48" t="str">
        <f t="shared" si="1"/>
        <v/>
      </c>
      <c r="AU48" t="str">
        <f t="shared" si="1"/>
        <v/>
      </c>
      <c r="AV48" t="str">
        <f t="shared" si="1"/>
        <v/>
      </c>
    </row>
    <row r="49" spans="3:75" hidden="1" x14ac:dyDescent="0.15">
      <c r="C49" t="s">
        <v>195</v>
      </c>
      <c r="D49" s="43">
        <f>お客様入力シート!G48</f>
        <v>0</v>
      </c>
      <c r="E49" s="43"/>
      <c r="F49" s="43" t="str">
        <f>CONCATENATE(F48+$F$47)</f>
        <v>52</v>
      </c>
      <c r="G49" s="43" t="str">
        <f>お客様入力シート!G52</f>
        <v>希望の場合はクリックして選択してください</v>
      </c>
      <c r="H49" t="str">
        <f>お客様入力シート!G55</f>
        <v>希望の場合はクリックして選択してください</v>
      </c>
      <c r="I49" t="str">
        <f t="shared" ref="I49:I112" si="2">IF(G49=$G$43,"",G49)</f>
        <v/>
      </c>
      <c r="J49" t="str">
        <f t="shared" ref="J49:J112" si="3">IF(H49=$G$43,"",H49)</f>
        <v/>
      </c>
      <c r="K49" s="43"/>
      <c r="L49" s="43"/>
      <c r="M49" s="43"/>
      <c r="N49" s="43"/>
      <c r="O49" t="str">
        <f>お客様入力シート!G56</f>
        <v>希望の場合はクリックして選択してください</v>
      </c>
      <c r="P49" t="str">
        <f t="shared" ref="P49:P112" si="4">IF(O49=$G$43,"",O49)</f>
        <v/>
      </c>
      <c r="W49" s="43"/>
      <c r="X49" s="43">
        <f>お客様入力シート!G50</f>
        <v>0</v>
      </c>
      <c r="Y49" t="str">
        <f>お客様入力シート!G57</f>
        <v>希望の場合はクリックして選択してください</v>
      </c>
      <c r="Z49" t="str">
        <f>お客様入力シート!G58</f>
        <v>希望の場合はクリックして選択してください</v>
      </c>
      <c r="AA49" t="str">
        <f>お客様入力シート!G59</f>
        <v>希望の場合はクリックして選択してください</v>
      </c>
      <c r="AB49" t="str">
        <f>お客様入力シート!G60</f>
        <v>希望の場合はクリックして選択してください</v>
      </c>
      <c r="AC49" t="str">
        <f>お客様入力シート!G61</f>
        <v>希望の場合はクリックして選択してください</v>
      </c>
      <c r="AD49" t="str">
        <f>お客様入力シート!G62</f>
        <v>希望の場合はクリックして選択してください</v>
      </c>
      <c r="AE49" t="str">
        <f>お客様入力シート!G63</f>
        <v>希望の場合はクリックして選択してください</v>
      </c>
      <c r="AF49" t="str">
        <f>お客様入力シート!G64</f>
        <v>希望の場合はクリックして選択してください</v>
      </c>
      <c r="AG49" t="str">
        <f>お客様入力シート!G65</f>
        <v>希望の場合はクリックして選択してください</v>
      </c>
      <c r="AH49" t="str">
        <f>お客様入力シート!G66</f>
        <v>希望の場合はクリックして選択してください</v>
      </c>
      <c r="AI49" s="43"/>
      <c r="AJ49" s="43"/>
      <c r="AK49" s="43"/>
      <c r="AL49" s="43"/>
      <c r="AM49" t="str">
        <f t="shared" ref="AM49:AM112" si="5">IF(Y49=$G$43,"",Y49)</f>
        <v/>
      </c>
      <c r="AN49" t="str">
        <f t="shared" si="1"/>
        <v/>
      </c>
      <c r="AO49" t="str">
        <f t="shared" si="1"/>
        <v/>
      </c>
      <c r="AP49" t="str">
        <f t="shared" si="1"/>
        <v/>
      </c>
      <c r="AQ49" t="str">
        <f t="shared" si="1"/>
        <v/>
      </c>
      <c r="AR49" t="str">
        <f t="shared" si="1"/>
        <v/>
      </c>
      <c r="AS49" t="str">
        <f t="shared" si="1"/>
        <v/>
      </c>
      <c r="AT49" t="str">
        <f t="shared" si="1"/>
        <v/>
      </c>
      <c r="AU49" t="str">
        <f t="shared" si="1"/>
        <v/>
      </c>
      <c r="AV49" t="str">
        <f t="shared" si="1"/>
        <v/>
      </c>
      <c r="AX49" s="43"/>
      <c r="AY49" s="43"/>
      <c r="AZ49" s="43"/>
      <c r="BA49" s="43"/>
      <c r="BB49" s="43"/>
      <c r="BC49" s="43"/>
      <c r="BD49" s="43"/>
      <c r="BE49" s="43"/>
      <c r="BF49" s="43"/>
      <c r="BG49" s="43"/>
      <c r="BH49" s="43"/>
      <c r="BI49" s="43"/>
      <c r="BJ49" s="43"/>
      <c r="BK49" s="43"/>
      <c r="BL49" s="43"/>
      <c r="BM49" s="43"/>
      <c r="BN49" s="43"/>
      <c r="BO49" s="43"/>
      <c r="BP49" s="43"/>
      <c r="BQ49" s="43"/>
      <c r="BR49" s="43"/>
      <c r="BS49" s="43"/>
      <c r="BT49" s="43"/>
      <c r="BU49" s="43"/>
      <c r="BV49" s="43"/>
      <c r="BW49" s="43"/>
    </row>
    <row r="50" spans="3:75" hidden="1" x14ac:dyDescent="0.15">
      <c r="C50" t="s">
        <v>196</v>
      </c>
      <c r="D50" s="43">
        <f>お客様入力シート!G81</f>
        <v>0</v>
      </c>
      <c r="E50" s="43"/>
      <c r="F50" s="43" t="str">
        <f t="shared" ref="F50:F113" si="6">CONCATENATE(F49+$F$47)</f>
        <v>85</v>
      </c>
      <c r="G50" s="43" t="str">
        <f>お客様入力シート!G85</f>
        <v>希望の場合はクリックして選択してください</v>
      </c>
      <c r="H50" t="str">
        <f>お客様入力シート!G88</f>
        <v>希望の場合はクリックして選択してください</v>
      </c>
      <c r="I50" t="str">
        <f t="shared" si="2"/>
        <v/>
      </c>
      <c r="J50" t="str">
        <f t="shared" si="3"/>
        <v/>
      </c>
      <c r="K50" s="43"/>
      <c r="L50" s="43"/>
      <c r="M50" s="43"/>
      <c r="N50" s="43"/>
      <c r="O50" t="str">
        <f>お客様入力シート!G89</f>
        <v>希望の場合はクリックして選択してください</v>
      </c>
      <c r="P50" t="str">
        <f t="shared" si="4"/>
        <v/>
      </c>
      <c r="W50" s="43"/>
      <c r="X50" s="43">
        <f>お客様入力シート!G83</f>
        <v>0</v>
      </c>
      <c r="Y50" t="str">
        <f>お客様入力シート!G90</f>
        <v>希望の場合はクリックして選択してください</v>
      </c>
      <c r="Z50" t="str">
        <f>お客様入力シート!G91</f>
        <v>希望の場合はクリックして選択してください</v>
      </c>
      <c r="AA50" t="str">
        <f>お客様入力シート!G92</f>
        <v>希望の場合はクリックして選択してください</v>
      </c>
      <c r="AB50" t="str">
        <f>お客様入力シート!G93</f>
        <v>希望の場合はクリックして選択してください</v>
      </c>
      <c r="AC50" t="str">
        <f>お客様入力シート!G94</f>
        <v>希望の場合はクリックして選択してください</v>
      </c>
      <c r="AD50" t="str">
        <f>お客様入力シート!G95</f>
        <v>希望の場合はクリックして選択してください</v>
      </c>
      <c r="AE50" t="str">
        <f>お客様入力シート!G96</f>
        <v>希望の場合はクリックして選択してください</v>
      </c>
      <c r="AF50" t="str">
        <f>お客様入力シート!G97</f>
        <v>希望の場合はクリックして選択してください</v>
      </c>
      <c r="AG50" t="str">
        <f>お客様入力シート!G98</f>
        <v>希望の場合はクリックして選択してください</v>
      </c>
      <c r="AH50" t="str">
        <f>お客様入力シート!G99</f>
        <v>希望の場合はクリックして選択してください</v>
      </c>
      <c r="AI50" s="43"/>
      <c r="AJ50" s="43"/>
      <c r="AK50" s="43"/>
      <c r="AL50" s="43"/>
      <c r="AM50" t="str">
        <f t="shared" si="5"/>
        <v/>
      </c>
      <c r="AN50" t="str">
        <f t="shared" si="1"/>
        <v/>
      </c>
      <c r="AO50" t="str">
        <f t="shared" si="1"/>
        <v/>
      </c>
      <c r="AP50" t="str">
        <f t="shared" si="1"/>
        <v/>
      </c>
      <c r="AQ50" t="str">
        <f t="shared" si="1"/>
        <v/>
      </c>
      <c r="AR50" t="str">
        <f t="shared" si="1"/>
        <v/>
      </c>
      <c r="AS50" t="str">
        <f t="shared" si="1"/>
        <v/>
      </c>
      <c r="AT50" t="str">
        <f t="shared" si="1"/>
        <v/>
      </c>
      <c r="AU50" t="str">
        <f t="shared" si="1"/>
        <v/>
      </c>
      <c r="AV50" t="str">
        <f t="shared" si="1"/>
        <v/>
      </c>
      <c r="AX50" s="43"/>
      <c r="AY50" s="43"/>
      <c r="AZ50" s="43"/>
      <c r="BA50" s="43"/>
      <c r="BB50" s="43"/>
      <c r="BC50" s="43"/>
      <c r="BD50" s="43"/>
      <c r="BE50" s="43"/>
      <c r="BF50" s="43"/>
      <c r="BG50" s="43"/>
      <c r="BH50" s="43"/>
      <c r="BI50" s="43"/>
      <c r="BJ50" s="43"/>
      <c r="BK50" s="43"/>
      <c r="BL50" s="43"/>
      <c r="BM50" s="43"/>
      <c r="BN50" s="43"/>
      <c r="BO50" s="43"/>
      <c r="BP50" s="43"/>
      <c r="BQ50" s="43"/>
      <c r="BR50" s="43"/>
      <c r="BS50" s="43"/>
      <c r="BT50" s="43"/>
      <c r="BU50" s="43"/>
      <c r="BV50" s="43"/>
      <c r="BW50" s="43"/>
    </row>
    <row r="51" spans="3:75" hidden="1" x14ac:dyDescent="0.15">
      <c r="C51" t="s">
        <v>197</v>
      </c>
      <c r="D51" s="43">
        <f>お客様入力シート!G114</f>
        <v>0</v>
      </c>
      <c r="E51" s="43"/>
      <c r="F51" s="43" t="str">
        <f t="shared" si="6"/>
        <v>118</v>
      </c>
      <c r="G51" s="43" t="str">
        <f>お客様入力シート!G118</f>
        <v>希望の場合はクリックして選択してください</v>
      </c>
      <c r="H51" t="str">
        <f>お客様入力シート!G121</f>
        <v>希望の場合はクリックして選択してください</v>
      </c>
      <c r="I51" t="str">
        <f t="shared" si="2"/>
        <v/>
      </c>
      <c r="J51" t="str">
        <f t="shared" si="3"/>
        <v/>
      </c>
      <c r="K51" s="43"/>
      <c r="L51" s="43"/>
      <c r="M51" s="43"/>
      <c r="N51" s="43"/>
      <c r="O51" t="str">
        <f>お客様入力シート!G122</f>
        <v>希望の場合はクリックして選択してください</v>
      </c>
      <c r="P51" t="str">
        <f t="shared" si="4"/>
        <v/>
      </c>
      <c r="W51" s="43"/>
      <c r="X51" s="43">
        <f>お客様入力シート!G116</f>
        <v>0</v>
      </c>
      <c r="Y51" t="str">
        <f>お客様入力シート!G123</f>
        <v>希望の場合はクリックして選択してください</v>
      </c>
      <c r="Z51" t="str">
        <f>お客様入力シート!G124</f>
        <v>希望の場合はクリックして選択してください</v>
      </c>
      <c r="AA51" t="str">
        <f>お客様入力シート!G125</f>
        <v>希望の場合はクリックして選択してください</v>
      </c>
      <c r="AB51" t="str">
        <f>お客様入力シート!G126</f>
        <v>希望の場合はクリックして選択してください</v>
      </c>
      <c r="AC51" t="str">
        <f>お客様入力シート!G127</f>
        <v>希望の場合はクリックして選択してください</v>
      </c>
      <c r="AD51" t="str">
        <f>お客様入力シート!G128</f>
        <v>希望の場合はクリックして選択してください</v>
      </c>
      <c r="AE51" t="str">
        <f>お客様入力シート!G129</f>
        <v>希望の場合はクリックして選択してください</v>
      </c>
      <c r="AF51" t="str">
        <f>お客様入力シート!G130</f>
        <v>希望の場合はクリックして選択してください</v>
      </c>
      <c r="AG51" t="str">
        <f>お客様入力シート!G131</f>
        <v>希望の場合はクリックして選択してください</v>
      </c>
      <c r="AH51" t="str">
        <f>お客様入力シート!G132</f>
        <v>希望の場合はクリックして選択してください</v>
      </c>
      <c r="AI51" s="43"/>
      <c r="AJ51" s="43"/>
      <c r="AK51" s="43"/>
      <c r="AL51" s="43"/>
      <c r="AM51" t="str">
        <f t="shared" si="5"/>
        <v/>
      </c>
      <c r="AN51" t="str">
        <f t="shared" si="1"/>
        <v/>
      </c>
      <c r="AO51" t="str">
        <f t="shared" si="1"/>
        <v/>
      </c>
      <c r="AP51" t="str">
        <f t="shared" si="1"/>
        <v/>
      </c>
      <c r="AQ51" t="str">
        <f t="shared" si="1"/>
        <v/>
      </c>
      <c r="AR51" t="str">
        <f t="shared" si="1"/>
        <v/>
      </c>
      <c r="AS51" t="str">
        <f t="shared" si="1"/>
        <v/>
      </c>
      <c r="AT51" t="str">
        <f t="shared" si="1"/>
        <v/>
      </c>
      <c r="AU51" t="str">
        <f t="shared" si="1"/>
        <v/>
      </c>
      <c r="AV51" t="str">
        <f t="shared" si="1"/>
        <v/>
      </c>
      <c r="AX51" s="43"/>
      <c r="AY51" s="43"/>
      <c r="AZ51" s="43"/>
      <c r="BA51" s="43"/>
      <c r="BB51" s="43"/>
      <c r="BC51" s="43"/>
      <c r="BD51" s="43"/>
      <c r="BE51" s="43"/>
      <c r="BF51" s="43"/>
      <c r="BG51" s="43"/>
      <c r="BH51" s="43"/>
      <c r="BI51" s="43"/>
      <c r="BJ51" s="43"/>
      <c r="BK51" s="43"/>
      <c r="BL51" s="43"/>
      <c r="BM51" s="43"/>
      <c r="BN51" s="43"/>
      <c r="BO51" s="43"/>
      <c r="BP51" s="43"/>
      <c r="BQ51" s="43"/>
      <c r="BR51" s="43"/>
      <c r="BS51" s="43"/>
      <c r="BT51" s="43"/>
      <c r="BU51" s="43"/>
      <c r="BV51" s="43"/>
      <c r="BW51" s="43"/>
    </row>
    <row r="52" spans="3:75" hidden="1" x14ac:dyDescent="0.15">
      <c r="C52" t="s">
        <v>198</v>
      </c>
      <c r="D52" s="43">
        <f>お客様入力シート!G147</f>
        <v>0</v>
      </c>
      <c r="E52" s="43"/>
      <c r="F52" s="43" t="str">
        <f t="shared" si="6"/>
        <v>151</v>
      </c>
      <c r="G52" s="43" t="str">
        <f>お客様入力シート!G151</f>
        <v>希望の場合はクリックして選択してください</v>
      </c>
      <c r="H52" t="str">
        <f>お客様入力シート!G154</f>
        <v>希望の場合はクリックして選択してください</v>
      </c>
      <c r="I52" t="str">
        <f t="shared" si="2"/>
        <v/>
      </c>
      <c r="J52" t="str">
        <f t="shared" si="3"/>
        <v/>
      </c>
      <c r="K52" s="43"/>
      <c r="L52" s="43"/>
      <c r="M52" s="43"/>
      <c r="N52" s="43"/>
      <c r="O52" t="str">
        <f>お客様入力シート!G155</f>
        <v>希望の場合はクリックして選択してください</v>
      </c>
      <c r="P52" t="str">
        <f t="shared" si="4"/>
        <v/>
      </c>
      <c r="W52" s="43"/>
      <c r="X52" s="43">
        <f>お客様入力シート!G149</f>
        <v>0</v>
      </c>
      <c r="Y52" t="str">
        <f>お客様入力シート!G156</f>
        <v>希望の場合はクリックして選択してください</v>
      </c>
      <c r="Z52" t="str">
        <f>お客様入力シート!G157</f>
        <v>希望の場合はクリックして選択してください</v>
      </c>
      <c r="AA52" t="str">
        <f>お客様入力シート!G158</f>
        <v>希望の場合はクリックして選択してください</v>
      </c>
      <c r="AB52" t="str">
        <f>お客様入力シート!G159</f>
        <v>希望の場合はクリックして選択してください</v>
      </c>
      <c r="AC52" t="str">
        <f>お客様入力シート!G160</f>
        <v>希望の場合はクリックして選択してください</v>
      </c>
      <c r="AD52" t="str">
        <f>お客様入力シート!G161</f>
        <v>希望の場合はクリックして選択してください</v>
      </c>
      <c r="AE52" t="str">
        <f>お客様入力シート!G162</f>
        <v>希望の場合はクリックして選択してください</v>
      </c>
      <c r="AF52" t="str">
        <f>お客様入力シート!G163</f>
        <v>希望の場合はクリックして選択してください</v>
      </c>
      <c r="AG52" t="str">
        <f>お客様入力シート!G164</f>
        <v>希望の場合はクリックして選択してください</v>
      </c>
      <c r="AH52" t="str">
        <f>お客様入力シート!G165</f>
        <v>希望の場合はクリックして選択してください</v>
      </c>
      <c r="AI52" s="43"/>
      <c r="AJ52" s="43"/>
      <c r="AK52" s="43"/>
      <c r="AL52" s="43"/>
      <c r="AM52" t="str">
        <f t="shared" si="5"/>
        <v/>
      </c>
      <c r="AN52" t="str">
        <f t="shared" si="1"/>
        <v/>
      </c>
      <c r="AO52" t="str">
        <f t="shared" si="1"/>
        <v/>
      </c>
      <c r="AP52" t="str">
        <f t="shared" si="1"/>
        <v/>
      </c>
      <c r="AQ52" t="str">
        <f t="shared" si="1"/>
        <v/>
      </c>
      <c r="AR52" t="str">
        <f t="shared" si="1"/>
        <v/>
      </c>
      <c r="AS52" t="str">
        <f t="shared" si="1"/>
        <v/>
      </c>
      <c r="AT52" t="str">
        <f t="shared" si="1"/>
        <v/>
      </c>
      <c r="AU52" t="str">
        <f t="shared" si="1"/>
        <v/>
      </c>
      <c r="AV52" t="str">
        <f t="shared" si="1"/>
        <v/>
      </c>
      <c r="AX52" s="43"/>
      <c r="AY52" s="43"/>
      <c r="AZ52" s="43"/>
      <c r="BA52" s="43"/>
      <c r="BB52" s="43"/>
      <c r="BC52" s="43"/>
      <c r="BD52" s="43"/>
      <c r="BE52" s="43"/>
      <c r="BF52" s="43"/>
      <c r="BG52" s="43"/>
      <c r="BH52" s="43"/>
      <c r="BI52" s="43"/>
      <c r="BJ52" s="43"/>
      <c r="BK52" s="43"/>
      <c r="BL52" s="43"/>
      <c r="BM52" s="43"/>
      <c r="BN52" s="43"/>
      <c r="BO52" s="43"/>
      <c r="BP52" s="43"/>
      <c r="BQ52" s="43"/>
      <c r="BR52" s="43"/>
      <c r="BS52" s="43"/>
      <c r="BT52" s="43"/>
      <c r="BU52" s="43"/>
      <c r="BV52" s="43"/>
      <c r="BW52" s="43"/>
    </row>
    <row r="53" spans="3:75" hidden="1" x14ac:dyDescent="0.15">
      <c r="C53" t="s">
        <v>199</v>
      </c>
      <c r="D53" s="43">
        <f>お客様入力シート!G180</f>
        <v>0</v>
      </c>
      <c r="E53" s="43"/>
      <c r="F53" s="43" t="str">
        <f t="shared" si="6"/>
        <v>184</v>
      </c>
      <c r="G53" s="43" t="str">
        <f>お客様入力シート!G184</f>
        <v>希望の場合はクリックして選択してください</v>
      </c>
      <c r="H53" t="str">
        <f>お客様入力シート!G187</f>
        <v>希望の場合はクリックして選択してください</v>
      </c>
      <c r="I53" t="str">
        <f t="shared" si="2"/>
        <v/>
      </c>
      <c r="J53" t="str">
        <f t="shared" si="3"/>
        <v/>
      </c>
      <c r="K53" s="43"/>
      <c r="L53" s="43"/>
      <c r="M53" s="43"/>
      <c r="N53" s="43"/>
      <c r="O53" t="str">
        <f>お客様入力シート!G188</f>
        <v>希望の場合はクリックして選択してください</v>
      </c>
      <c r="P53" t="str">
        <f t="shared" si="4"/>
        <v/>
      </c>
      <c r="W53" s="43"/>
      <c r="X53" s="43">
        <f>お客様入力シート!G182</f>
        <v>0</v>
      </c>
      <c r="Y53" t="str">
        <f>お客様入力シート!G189</f>
        <v>希望の場合はクリックして選択してください</v>
      </c>
      <c r="Z53" t="str">
        <f>お客様入力シート!G190</f>
        <v>希望の場合はクリックして選択してください</v>
      </c>
      <c r="AA53" t="str">
        <f>お客様入力シート!G191</f>
        <v>希望の場合はクリックして選択してください</v>
      </c>
      <c r="AB53" t="str">
        <f>お客様入力シート!G192</f>
        <v>希望の場合はクリックして選択してください</v>
      </c>
      <c r="AC53" t="str">
        <f>お客様入力シート!G193</f>
        <v>希望の場合はクリックして選択してください</v>
      </c>
      <c r="AD53" t="str">
        <f>お客様入力シート!G194</f>
        <v>希望の場合はクリックして選択してください</v>
      </c>
      <c r="AE53" t="str">
        <f>お客様入力シート!G195</f>
        <v>希望の場合はクリックして選択してください</v>
      </c>
      <c r="AF53" t="str">
        <f>お客様入力シート!G196</f>
        <v>希望の場合はクリックして選択してください</v>
      </c>
      <c r="AG53" t="str">
        <f>お客様入力シート!G197</f>
        <v>希望の場合はクリックして選択してください</v>
      </c>
      <c r="AH53" t="str">
        <f>お客様入力シート!G198</f>
        <v>希望の場合はクリックして選択してください</v>
      </c>
      <c r="AI53" s="43"/>
      <c r="AJ53" s="43"/>
      <c r="AK53" s="43"/>
      <c r="AL53" s="43"/>
      <c r="AM53" t="str">
        <f t="shared" si="5"/>
        <v/>
      </c>
      <c r="AN53" t="str">
        <f t="shared" si="1"/>
        <v/>
      </c>
      <c r="AO53" t="str">
        <f t="shared" si="1"/>
        <v/>
      </c>
      <c r="AP53" t="str">
        <f t="shared" si="1"/>
        <v/>
      </c>
      <c r="AQ53" t="str">
        <f t="shared" si="1"/>
        <v/>
      </c>
      <c r="AR53" t="str">
        <f t="shared" si="1"/>
        <v/>
      </c>
      <c r="AS53" t="str">
        <f t="shared" si="1"/>
        <v/>
      </c>
      <c r="AT53" t="str">
        <f t="shared" si="1"/>
        <v/>
      </c>
      <c r="AU53" t="str">
        <f t="shared" si="1"/>
        <v/>
      </c>
      <c r="AV53" t="str">
        <f t="shared" si="1"/>
        <v/>
      </c>
      <c r="AX53" s="43"/>
      <c r="AY53" s="43"/>
      <c r="AZ53" s="43"/>
      <c r="BA53" s="43"/>
      <c r="BB53" s="43"/>
      <c r="BC53" s="43"/>
      <c r="BD53" s="43"/>
      <c r="BE53" s="43"/>
      <c r="BF53" s="43"/>
      <c r="BG53" s="43"/>
      <c r="BH53" s="43"/>
      <c r="BI53" s="43"/>
      <c r="BJ53" s="43"/>
      <c r="BK53" s="43"/>
      <c r="BL53" s="43"/>
      <c r="BM53" s="43"/>
      <c r="BN53" s="43"/>
      <c r="BO53" s="43"/>
      <c r="BP53" s="43"/>
      <c r="BQ53" s="43"/>
      <c r="BR53" s="43"/>
      <c r="BS53" s="43"/>
      <c r="BT53" s="43"/>
      <c r="BU53" s="43"/>
      <c r="BV53" s="43"/>
      <c r="BW53" s="43"/>
    </row>
    <row r="54" spans="3:75" hidden="1" x14ac:dyDescent="0.15">
      <c r="C54" t="s">
        <v>200</v>
      </c>
      <c r="D54" s="43">
        <f>お客様入力シート!G213</f>
        <v>0</v>
      </c>
      <c r="E54" s="43"/>
      <c r="F54" s="43" t="str">
        <f t="shared" si="6"/>
        <v>217</v>
      </c>
      <c r="G54" s="43" t="str">
        <f>お客様入力シート!G217</f>
        <v>希望の場合はクリックして選択してください</v>
      </c>
      <c r="H54" t="str">
        <f>お客様入力シート!G220</f>
        <v>希望の場合はクリックして選択してください</v>
      </c>
      <c r="I54" t="str">
        <f t="shared" si="2"/>
        <v/>
      </c>
      <c r="J54" t="str">
        <f t="shared" si="3"/>
        <v/>
      </c>
      <c r="K54" s="43"/>
      <c r="L54" s="43"/>
      <c r="M54" s="43"/>
      <c r="N54" s="43"/>
      <c r="O54" t="str">
        <f>お客様入力シート!G221</f>
        <v>希望の場合はクリックして選択してください</v>
      </c>
      <c r="P54" t="str">
        <f t="shared" si="4"/>
        <v/>
      </c>
      <c r="W54" s="43"/>
      <c r="X54" s="43">
        <f>お客様入力シート!G215</f>
        <v>0</v>
      </c>
      <c r="Y54" t="str">
        <f>お客様入力シート!G222</f>
        <v>希望の場合はクリックして選択してください</v>
      </c>
      <c r="Z54" t="str">
        <f>お客様入力シート!G223</f>
        <v>希望の場合はクリックして選択してください</v>
      </c>
      <c r="AA54" t="str">
        <f>お客様入力シート!G224</f>
        <v>希望の場合はクリックして選択してください</v>
      </c>
      <c r="AB54" t="str">
        <f>お客様入力シート!G225</f>
        <v>希望の場合はクリックして選択してください</v>
      </c>
      <c r="AC54" t="str">
        <f>お客様入力シート!G226</f>
        <v>希望の場合はクリックして選択してください</v>
      </c>
      <c r="AD54" t="str">
        <f>お客様入力シート!G227</f>
        <v>希望の場合はクリックして選択してください</v>
      </c>
      <c r="AE54" t="str">
        <f>お客様入力シート!G228</f>
        <v>希望の場合はクリックして選択してください</v>
      </c>
      <c r="AF54" t="str">
        <f>お客様入力シート!G229</f>
        <v>希望の場合はクリックして選択してください</v>
      </c>
      <c r="AG54" t="str">
        <f>お客様入力シート!G230</f>
        <v>希望の場合はクリックして選択してください</v>
      </c>
      <c r="AH54" t="str">
        <f>お客様入力シート!G231</f>
        <v>希望の場合はクリックして選択してください</v>
      </c>
      <c r="AI54" s="43"/>
      <c r="AJ54" s="43"/>
      <c r="AK54" s="43"/>
      <c r="AL54" s="43"/>
      <c r="AM54" t="str">
        <f t="shared" si="5"/>
        <v/>
      </c>
      <c r="AN54" t="str">
        <f t="shared" si="1"/>
        <v/>
      </c>
      <c r="AO54" t="str">
        <f t="shared" si="1"/>
        <v/>
      </c>
      <c r="AP54" t="str">
        <f t="shared" si="1"/>
        <v/>
      </c>
      <c r="AQ54" t="str">
        <f t="shared" si="1"/>
        <v/>
      </c>
      <c r="AR54" t="str">
        <f t="shared" si="1"/>
        <v/>
      </c>
      <c r="AS54" t="str">
        <f t="shared" si="1"/>
        <v/>
      </c>
      <c r="AT54" t="str">
        <f t="shared" si="1"/>
        <v/>
      </c>
      <c r="AU54" t="str">
        <f t="shared" si="1"/>
        <v/>
      </c>
      <c r="AV54" t="str">
        <f t="shared" si="1"/>
        <v/>
      </c>
      <c r="AX54" s="43"/>
      <c r="AY54" s="43"/>
      <c r="AZ54" s="43"/>
      <c r="BA54" s="43"/>
      <c r="BB54" s="43"/>
      <c r="BC54" s="43"/>
      <c r="BD54" s="43"/>
      <c r="BE54" s="43"/>
      <c r="BF54" s="43"/>
      <c r="BG54" s="43"/>
      <c r="BH54" s="43"/>
      <c r="BI54" s="43"/>
      <c r="BJ54" s="43"/>
      <c r="BK54" s="43"/>
      <c r="BL54" s="43"/>
      <c r="BM54" s="43"/>
      <c r="BN54" s="43"/>
      <c r="BO54" s="43"/>
      <c r="BP54" s="43"/>
      <c r="BQ54" s="43"/>
      <c r="BR54" s="43"/>
      <c r="BS54" s="43"/>
      <c r="BT54" s="43"/>
      <c r="BU54" s="43"/>
      <c r="BV54" s="43"/>
      <c r="BW54" s="43"/>
    </row>
    <row r="55" spans="3:75" hidden="1" x14ac:dyDescent="0.15">
      <c r="C55" t="s">
        <v>201</v>
      </c>
      <c r="D55" s="43">
        <f>お客様入力シート!G246</f>
        <v>0</v>
      </c>
      <c r="E55" s="43"/>
      <c r="F55" s="43" t="str">
        <f t="shared" si="6"/>
        <v>250</v>
      </c>
      <c r="G55" s="43" t="str">
        <f>お客様入力シート!G250</f>
        <v>希望の場合はクリックして選択してください</v>
      </c>
      <c r="H55" t="str">
        <f>お客様入力シート!G253</f>
        <v>希望の場合はクリックして選択してください</v>
      </c>
      <c r="I55" t="str">
        <f t="shared" si="2"/>
        <v/>
      </c>
      <c r="J55" t="str">
        <f t="shared" si="3"/>
        <v/>
      </c>
      <c r="K55" s="43"/>
      <c r="L55" s="43"/>
      <c r="M55" s="43"/>
      <c r="N55" s="43"/>
      <c r="O55" t="str">
        <f>お客様入力シート!G254</f>
        <v>希望の場合はクリックして選択してください</v>
      </c>
      <c r="P55" t="str">
        <f t="shared" si="4"/>
        <v/>
      </c>
      <c r="W55" s="43"/>
      <c r="X55" s="43">
        <f>お客様入力シート!G248</f>
        <v>0</v>
      </c>
      <c r="Y55" t="str">
        <f>お客様入力シート!G255</f>
        <v>希望の場合はクリックして選択してください</v>
      </c>
      <c r="Z55" t="str">
        <f>お客様入力シート!G256</f>
        <v>希望の場合はクリックして選択してください</v>
      </c>
      <c r="AA55" t="str">
        <f>お客様入力シート!G257</f>
        <v>希望の場合はクリックして選択してください</v>
      </c>
      <c r="AB55" t="str">
        <f>お客様入力シート!G258</f>
        <v>希望の場合はクリックして選択してください</v>
      </c>
      <c r="AC55" t="str">
        <f>お客様入力シート!G259</f>
        <v>希望の場合はクリックして選択してください</v>
      </c>
      <c r="AD55" t="str">
        <f>お客様入力シート!G260</f>
        <v>希望の場合はクリックして選択してください</v>
      </c>
      <c r="AE55" t="str">
        <f>お客様入力シート!G261</f>
        <v>希望の場合はクリックして選択してください</v>
      </c>
      <c r="AF55" t="str">
        <f>お客様入力シート!G262</f>
        <v>希望の場合はクリックして選択してください</v>
      </c>
      <c r="AG55" t="str">
        <f>お客様入力シート!G263</f>
        <v>希望の場合はクリックして選択してください</v>
      </c>
      <c r="AH55" t="str">
        <f>お客様入力シート!G264</f>
        <v>希望の場合はクリックして選択してください</v>
      </c>
      <c r="AI55" s="43"/>
      <c r="AJ55" s="43"/>
      <c r="AK55" s="43"/>
      <c r="AL55" s="43"/>
      <c r="AM55" t="str">
        <f t="shared" si="5"/>
        <v/>
      </c>
      <c r="AN55" t="str">
        <f t="shared" si="1"/>
        <v/>
      </c>
      <c r="AO55" t="str">
        <f t="shared" si="1"/>
        <v/>
      </c>
      <c r="AP55" t="str">
        <f t="shared" si="1"/>
        <v/>
      </c>
      <c r="AQ55" t="str">
        <f t="shared" si="1"/>
        <v/>
      </c>
      <c r="AR55" t="str">
        <f t="shared" si="1"/>
        <v/>
      </c>
      <c r="AS55" t="str">
        <f t="shared" si="1"/>
        <v/>
      </c>
      <c r="AT55" t="str">
        <f t="shared" si="1"/>
        <v/>
      </c>
      <c r="AU55" t="str">
        <f t="shared" si="1"/>
        <v/>
      </c>
      <c r="AV55" t="str">
        <f t="shared" si="1"/>
        <v/>
      </c>
      <c r="AX55" s="43"/>
      <c r="AY55" s="43"/>
      <c r="AZ55" s="43"/>
      <c r="BA55" s="43"/>
      <c r="BB55" s="43"/>
      <c r="BC55" s="43"/>
      <c r="BD55" s="43"/>
      <c r="BE55" s="43"/>
      <c r="BF55" s="43"/>
      <c r="BG55" s="43"/>
      <c r="BH55" s="43"/>
      <c r="BI55" s="43"/>
      <c r="BJ55" s="43"/>
      <c r="BK55" s="43"/>
      <c r="BL55" s="43"/>
      <c r="BM55" s="43"/>
      <c r="BN55" s="43"/>
      <c r="BO55" s="43"/>
      <c r="BP55" s="43"/>
      <c r="BQ55" s="43"/>
      <c r="BR55" s="43"/>
      <c r="BS55" s="43"/>
      <c r="BT55" s="43"/>
      <c r="BU55" s="43"/>
      <c r="BV55" s="43"/>
      <c r="BW55" s="43"/>
    </row>
    <row r="56" spans="3:75" hidden="1" x14ac:dyDescent="0.15">
      <c r="C56" t="s">
        <v>202</v>
      </c>
      <c r="D56" s="43">
        <f>お客様入力シート!G279</f>
        <v>0</v>
      </c>
      <c r="E56" s="43"/>
      <c r="F56" s="43" t="str">
        <f t="shared" si="6"/>
        <v>283</v>
      </c>
      <c r="G56" s="43" t="str">
        <f>お客様入力シート!G283</f>
        <v>希望の場合はクリックして選択してください</v>
      </c>
      <c r="H56" t="str">
        <f>お客様入力シート!G286</f>
        <v>希望の場合はクリックして選択してください</v>
      </c>
      <c r="I56" t="str">
        <f t="shared" si="2"/>
        <v/>
      </c>
      <c r="J56" t="str">
        <f t="shared" si="3"/>
        <v/>
      </c>
      <c r="K56" s="43"/>
      <c r="L56" s="43"/>
      <c r="M56" s="43"/>
      <c r="N56" s="43"/>
      <c r="O56" t="str">
        <f>お客様入力シート!G287</f>
        <v>希望の場合はクリックして選択してください</v>
      </c>
      <c r="P56" t="str">
        <f t="shared" si="4"/>
        <v/>
      </c>
      <c r="W56" s="43"/>
      <c r="X56" s="43">
        <f>お客様入力シート!G281</f>
        <v>0</v>
      </c>
      <c r="Y56" t="str">
        <f>お客様入力シート!G288</f>
        <v>希望の場合はクリックして選択してください</v>
      </c>
      <c r="Z56" t="str">
        <f>お客様入力シート!G289</f>
        <v>希望の場合はクリックして選択してください</v>
      </c>
      <c r="AA56" t="str">
        <f>お客様入力シート!G290</f>
        <v>希望の場合はクリックして選択してください</v>
      </c>
      <c r="AB56" t="str">
        <f>お客様入力シート!G291</f>
        <v>希望の場合はクリックして選択してください</v>
      </c>
      <c r="AC56" t="str">
        <f>お客様入力シート!G292</f>
        <v>希望の場合はクリックして選択してください</v>
      </c>
      <c r="AD56" t="str">
        <f>お客様入力シート!G293</f>
        <v>希望の場合はクリックして選択してください</v>
      </c>
      <c r="AE56" t="str">
        <f>お客様入力シート!G294</f>
        <v>希望の場合はクリックして選択してください</v>
      </c>
      <c r="AF56" t="str">
        <f>お客様入力シート!G295</f>
        <v>希望の場合はクリックして選択してください</v>
      </c>
      <c r="AG56" t="str">
        <f>お客様入力シート!G296</f>
        <v>希望の場合はクリックして選択してください</v>
      </c>
      <c r="AH56" t="str">
        <f>お客様入力シート!G297</f>
        <v>希望の場合はクリックして選択してください</v>
      </c>
      <c r="AI56" s="43"/>
      <c r="AJ56" s="43"/>
      <c r="AK56" s="43"/>
      <c r="AL56" s="43"/>
      <c r="AM56" t="str">
        <f t="shared" si="5"/>
        <v/>
      </c>
      <c r="AN56" t="str">
        <f t="shared" si="1"/>
        <v/>
      </c>
      <c r="AO56" t="str">
        <f t="shared" si="1"/>
        <v/>
      </c>
      <c r="AP56" t="str">
        <f t="shared" si="1"/>
        <v/>
      </c>
      <c r="AQ56" t="str">
        <f t="shared" si="1"/>
        <v/>
      </c>
      <c r="AR56" t="str">
        <f t="shared" si="1"/>
        <v/>
      </c>
      <c r="AS56" t="str">
        <f t="shared" si="1"/>
        <v/>
      </c>
      <c r="AT56" t="str">
        <f t="shared" si="1"/>
        <v/>
      </c>
      <c r="AU56" t="str">
        <f t="shared" si="1"/>
        <v/>
      </c>
      <c r="AV56" t="str">
        <f t="shared" si="1"/>
        <v/>
      </c>
      <c r="AX56" s="43"/>
      <c r="AY56" s="43"/>
      <c r="AZ56" s="43"/>
      <c r="BA56" s="43"/>
      <c r="BB56" s="43"/>
      <c r="BC56" s="43"/>
      <c r="BD56" s="43"/>
      <c r="BE56" s="43"/>
      <c r="BF56" s="43"/>
      <c r="BG56" s="43"/>
      <c r="BH56" s="43"/>
      <c r="BI56" s="43"/>
      <c r="BJ56" s="43"/>
      <c r="BK56" s="43"/>
      <c r="BL56" s="43"/>
      <c r="BM56" s="43"/>
      <c r="BN56" s="43"/>
      <c r="BO56" s="43"/>
      <c r="BP56" s="43"/>
      <c r="BQ56" s="43"/>
      <c r="BR56" s="43"/>
      <c r="BS56" s="43"/>
      <c r="BT56" s="43"/>
      <c r="BU56" s="43"/>
      <c r="BV56" s="43"/>
      <c r="BW56" s="43"/>
    </row>
    <row r="57" spans="3:75" hidden="1" x14ac:dyDescent="0.15">
      <c r="C57" t="s">
        <v>203</v>
      </c>
      <c r="D57" s="43">
        <f>お客様入力シート!G312</f>
        <v>0</v>
      </c>
      <c r="E57" s="43"/>
      <c r="F57" s="43" t="str">
        <f t="shared" si="6"/>
        <v>316</v>
      </c>
      <c r="G57" s="43" t="str">
        <f>お客様入力シート!G316</f>
        <v>希望の場合はクリックして選択してください</v>
      </c>
      <c r="H57" t="str">
        <f>お客様入力シート!G319</f>
        <v>希望の場合はクリックして選択してください</v>
      </c>
      <c r="I57" t="str">
        <f t="shared" si="2"/>
        <v/>
      </c>
      <c r="J57" t="str">
        <f t="shared" si="3"/>
        <v/>
      </c>
      <c r="K57" s="43"/>
      <c r="L57" s="43"/>
      <c r="M57" s="43"/>
      <c r="N57" s="43"/>
      <c r="O57" t="str">
        <f>お客様入力シート!G320</f>
        <v>希望の場合はクリックして選択してください</v>
      </c>
      <c r="P57" t="str">
        <f t="shared" si="4"/>
        <v/>
      </c>
      <c r="W57" s="43"/>
      <c r="X57" s="43">
        <f>お客様入力シート!G314</f>
        <v>0</v>
      </c>
      <c r="Y57" t="str">
        <f>お客様入力シート!G321</f>
        <v>希望の場合はクリックして選択してください</v>
      </c>
      <c r="Z57" t="str">
        <f>お客様入力シート!G322</f>
        <v>希望の場合はクリックして選択してください</v>
      </c>
      <c r="AA57" t="str">
        <f>お客様入力シート!G323</f>
        <v>希望の場合はクリックして選択してください</v>
      </c>
      <c r="AB57" t="str">
        <f>お客様入力シート!G324</f>
        <v>希望の場合はクリックして選択してください</v>
      </c>
      <c r="AC57" t="str">
        <f>お客様入力シート!G325</f>
        <v>希望の場合はクリックして選択してください</v>
      </c>
      <c r="AD57" t="str">
        <f>お客様入力シート!G326</f>
        <v>希望の場合はクリックして選択してください</v>
      </c>
      <c r="AE57" t="str">
        <f>お客様入力シート!G327</f>
        <v>希望の場合はクリックして選択してください</v>
      </c>
      <c r="AF57" t="str">
        <f>お客様入力シート!G328</f>
        <v>希望の場合はクリックして選択してください</v>
      </c>
      <c r="AG57" t="str">
        <f>お客様入力シート!G329</f>
        <v>希望の場合はクリックして選択してください</v>
      </c>
      <c r="AH57" t="str">
        <f>お客様入力シート!G330</f>
        <v>希望の場合はクリックして選択してください</v>
      </c>
      <c r="AI57" s="43"/>
      <c r="AJ57" s="43"/>
      <c r="AK57" s="43"/>
      <c r="AL57" s="43"/>
      <c r="AM57" t="str">
        <f t="shared" si="5"/>
        <v/>
      </c>
      <c r="AN57" t="str">
        <f t="shared" si="1"/>
        <v/>
      </c>
      <c r="AO57" t="str">
        <f t="shared" si="1"/>
        <v/>
      </c>
      <c r="AP57" t="str">
        <f t="shared" si="1"/>
        <v/>
      </c>
      <c r="AQ57" t="str">
        <f t="shared" si="1"/>
        <v/>
      </c>
      <c r="AR57" t="str">
        <f t="shared" si="1"/>
        <v/>
      </c>
      <c r="AS57" t="str">
        <f t="shared" si="1"/>
        <v/>
      </c>
      <c r="AT57" t="str">
        <f t="shared" si="1"/>
        <v/>
      </c>
      <c r="AU57" t="str">
        <f t="shared" si="1"/>
        <v/>
      </c>
      <c r="AV57" t="str">
        <f t="shared" si="1"/>
        <v/>
      </c>
      <c r="AX57" s="43"/>
      <c r="AY57" s="43"/>
      <c r="AZ57" s="43"/>
      <c r="BA57" s="43"/>
      <c r="BB57" s="43"/>
      <c r="BC57" s="43"/>
      <c r="BD57" s="43"/>
      <c r="BE57" s="43"/>
      <c r="BF57" s="43"/>
      <c r="BG57" s="43"/>
      <c r="BH57" s="43"/>
      <c r="BI57" s="43"/>
      <c r="BJ57" s="43"/>
      <c r="BK57" s="43"/>
      <c r="BL57" s="43"/>
      <c r="BM57" s="43"/>
      <c r="BN57" s="43"/>
      <c r="BO57" s="43"/>
      <c r="BP57" s="43"/>
      <c r="BQ57" s="43"/>
      <c r="BR57" s="43"/>
      <c r="BS57" s="43"/>
      <c r="BT57" s="43"/>
      <c r="BU57" s="43"/>
      <c r="BV57" s="43"/>
      <c r="BW57" s="43"/>
    </row>
    <row r="58" spans="3:75" hidden="1" x14ac:dyDescent="0.15">
      <c r="C58" t="s">
        <v>204</v>
      </c>
      <c r="D58" s="43">
        <f>お客様入力シート!G345</f>
        <v>0</v>
      </c>
      <c r="E58" s="43"/>
      <c r="F58" s="43" t="str">
        <f t="shared" si="6"/>
        <v>349</v>
      </c>
      <c r="G58" s="43" t="str">
        <f>お客様入力シート!G349</f>
        <v>希望の場合はクリックして選択してください</v>
      </c>
      <c r="H58" t="str">
        <f>お客様入力シート!G352</f>
        <v>希望の場合はクリックして選択してください</v>
      </c>
      <c r="I58" t="str">
        <f t="shared" si="2"/>
        <v/>
      </c>
      <c r="J58" t="str">
        <f t="shared" si="3"/>
        <v/>
      </c>
      <c r="K58" s="43"/>
      <c r="L58" s="43"/>
      <c r="M58" s="43"/>
      <c r="N58" s="43"/>
      <c r="O58" t="str">
        <f>お客様入力シート!G353</f>
        <v>希望の場合はクリックして選択してください</v>
      </c>
      <c r="P58" t="str">
        <f t="shared" si="4"/>
        <v/>
      </c>
      <c r="W58" s="43"/>
      <c r="X58" s="43">
        <f>お客様入力シート!G347</f>
        <v>0</v>
      </c>
      <c r="Y58" t="str">
        <f>お客様入力シート!G354</f>
        <v>希望の場合はクリックして選択してください</v>
      </c>
      <c r="Z58" t="str">
        <f>お客様入力シート!G355</f>
        <v>希望の場合はクリックして選択してください</v>
      </c>
      <c r="AA58" t="str">
        <f>お客様入力シート!G356</f>
        <v>希望の場合はクリックして選択してください</v>
      </c>
      <c r="AB58" t="str">
        <f>お客様入力シート!G357</f>
        <v>希望の場合はクリックして選択してください</v>
      </c>
      <c r="AC58" t="str">
        <f>お客様入力シート!G358</f>
        <v>希望の場合はクリックして選択してください</v>
      </c>
      <c r="AD58" t="str">
        <f>お客様入力シート!G359</f>
        <v>希望の場合はクリックして選択してください</v>
      </c>
      <c r="AE58" t="str">
        <f>お客様入力シート!G360</f>
        <v>希望の場合はクリックして選択してください</v>
      </c>
      <c r="AF58" t="str">
        <f>お客様入力シート!G361</f>
        <v>希望の場合はクリックして選択してください</v>
      </c>
      <c r="AG58" t="str">
        <f>お客様入力シート!G362</f>
        <v>希望の場合はクリックして選択してください</v>
      </c>
      <c r="AH58" t="str">
        <f>お客様入力シート!G363</f>
        <v>希望の場合はクリックして選択してください</v>
      </c>
      <c r="AI58" s="43"/>
      <c r="AJ58" s="43"/>
      <c r="AK58" s="43"/>
      <c r="AL58" s="43"/>
      <c r="AM58" t="str">
        <f t="shared" si="5"/>
        <v/>
      </c>
      <c r="AN58" t="str">
        <f t="shared" si="1"/>
        <v/>
      </c>
      <c r="AO58" t="str">
        <f t="shared" si="1"/>
        <v/>
      </c>
      <c r="AP58" t="str">
        <f t="shared" si="1"/>
        <v/>
      </c>
      <c r="AQ58" t="str">
        <f t="shared" si="1"/>
        <v/>
      </c>
      <c r="AR58" t="str">
        <f t="shared" si="1"/>
        <v/>
      </c>
      <c r="AS58" t="str">
        <f t="shared" si="1"/>
        <v/>
      </c>
      <c r="AT58" t="str">
        <f t="shared" si="1"/>
        <v/>
      </c>
      <c r="AU58" t="str">
        <f t="shared" si="1"/>
        <v/>
      </c>
      <c r="AV58" t="str">
        <f t="shared" si="1"/>
        <v/>
      </c>
      <c r="AX58" s="43"/>
      <c r="AY58" s="43"/>
      <c r="AZ58" s="43"/>
      <c r="BA58" s="43"/>
      <c r="BB58" s="43"/>
      <c r="BC58" s="43"/>
      <c r="BD58" s="43"/>
      <c r="BE58" s="43"/>
      <c r="BF58" s="43"/>
      <c r="BG58" s="43"/>
      <c r="BH58" s="43"/>
      <c r="BI58" s="43"/>
      <c r="BJ58" s="43"/>
      <c r="BK58" s="43"/>
      <c r="BL58" s="43"/>
      <c r="BM58" s="43"/>
      <c r="BN58" s="43"/>
      <c r="BO58" s="43"/>
      <c r="BP58" s="43"/>
      <c r="BQ58" s="43"/>
      <c r="BR58" s="43"/>
      <c r="BS58" s="43"/>
      <c r="BT58" s="43"/>
      <c r="BU58" s="43"/>
      <c r="BV58" s="43"/>
      <c r="BW58" s="43"/>
    </row>
    <row r="59" spans="3:75" hidden="1" x14ac:dyDescent="0.15">
      <c r="C59" t="s">
        <v>205</v>
      </c>
      <c r="D59" s="43">
        <f>お客様入力シート!G378</f>
        <v>0</v>
      </c>
      <c r="E59" s="43"/>
      <c r="F59" s="43" t="str">
        <f t="shared" si="6"/>
        <v>382</v>
      </c>
      <c r="G59" s="43" t="str">
        <f>お客様入力シート!G382</f>
        <v>希望の場合はクリックして選択してください</v>
      </c>
      <c r="H59" t="str">
        <f>お客様入力シート!G385</f>
        <v>希望の場合はクリックして選択してください</v>
      </c>
      <c r="I59" t="str">
        <f t="shared" si="2"/>
        <v/>
      </c>
      <c r="J59" t="str">
        <f t="shared" si="3"/>
        <v/>
      </c>
      <c r="K59" s="43"/>
      <c r="L59" s="43"/>
      <c r="M59" s="43"/>
      <c r="N59" s="43"/>
      <c r="O59" t="str">
        <f>お客様入力シート!G386</f>
        <v>希望の場合はクリックして選択してください</v>
      </c>
      <c r="P59" t="str">
        <f t="shared" si="4"/>
        <v/>
      </c>
      <c r="W59" s="43"/>
      <c r="X59" s="43">
        <f>お客様入力シート!G380</f>
        <v>0</v>
      </c>
      <c r="Y59" t="str">
        <f>お客様入力シート!G387</f>
        <v>希望の場合はクリックして選択してください</v>
      </c>
      <c r="Z59" t="str">
        <f>お客様入力シート!G388</f>
        <v>希望の場合はクリックして選択してください</v>
      </c>
      <c r="AA59" t="str">
        <f>お客様入力シート!G389</f>
        <v>希望の場合はクリックして選択してください</v>
      </c>
      <c r="AB59" t="str">
        <f>お客様入力シート!G390</f>
        <v>希望の場合はクリックして選択してください</v>
      </c>
      <c r="AC59" t="str">
        <f>お客様入力シート!G391</f>
        <v>希望の場合はクリックして選択してください</v>
      </c>
      <c r="AD59" t="str">
        <f>お客様入力シート!G392</f>
        <v>希望の場合はクリックして選択してください</v>
      </c>
      <c r="AE59" t="str">
        <f>お客様入力シート!G393</f>
        <v>希望の場合はクリックして選択してください</v>
      </c>
      <c r="AF59" t="str">
        <f>お客様入力シート!G394</f>
        <v>希望の場合はクリックして選択してください</v>
      </c>
      <c r="AG59" t="str">
        <f>お客様入力シート!G395</f>
        <v>希望の場合はクリックして選択してください</v>
      </c>
      <c r="AH59" t="str">
        <f>お客様入力シート!G396</f>
        <v>希望の場合はクリックして選択してください</v>
      </c>
      <c r="AI59" s="43"/>
      <c r="AJ59" s="43"/>
      <c r="AK59" s="43"/>
      <c r="AL59" s="43"/>
      <c r="AM59" t="str">
        <f t="shared" si="5"/>
        <v/>
      </c>
      <c r="AN59" t="str">
        <f t="shared" si="1"/>
        <v/>
      </c>
      <c r="AO59" t="str">
        <f t="shared" si="1"/>
        <v/>
      </c>
      <c r="AP59" t="str">
        <f t="shared" si="1"/>
        <v/>
      </c>
      <c r="AQ59" t="str">
        <f t="shared" si="1"/>
        <v/>
      </c>
      <c r="AR59" t="str">
        <f t="shared" si="1"/>
        <v/>
      </c>
      <c r="AS59" t="str">
        <f t="shared" si="1"/>
        <v/>
      </c>
      <c r="AT59" t="str">
        <f t="shared" si="1"/>
        <v/>
      </c>
      <c r="AU59" t="str">
        <f t="shared" si="1"/>
        <v/>
      </c>
      <c r="AV59" t="str">
        <f t="shared" si="1"/>
        <v/>
      </c>
      <c r="AX59" s="43"/>
      <c r="AY59" s="43"/>
      <c r="AZ59" s="43"/>
      <c r="BA59" s="43"/>
      <c r="BB59" s="43"/>
      <c r="BC59" s="43"/>
      <c r="BD59" s="43"/>
      <c r="BE59" s="43"/>
      <c r="BF59" s="43"/>
      <c r="BG59" s="43"/>
      <c r="BH59" s="43"/>
      <c r="BI59" s="43"/>
      <c r="BJ59" s="43"/>
      <c r="BK59" s="43"/>
      <c r="BL59" s="43"/>
      <c r="BM59" s="43"/>
      <c r="BN59" s="43"/>
      <c r="BO59" s="43"/>
      <c r="BP59" s="43"/>
      <c r="BQ59" s="43"/>
      <c r="BR59" s="43"/>
      <c r="BS59" s="43"/>
      <c r="BT59" s="43"/>
      <c r="BU59" s="43"/>
      <c r="BV59" s="43"/>
      <c r="BW59" s="43"/>
    </row>
    <row r="60" spans="3:75" hidden="1" x14ac:dyDescent="0.15">
      <c r="C60" t="s">
        <v>206</v>
      </c>
      <c r="D60" s="43">
        <f>お客様入力シート!G411</f>
        <v>0</v>
      </c>
      <c r="E60" s="43"/>
      <c r="F60" s="43" t="str">
        <f t="shared" si="6"/>
        <v>415</v>
      </c>
      <c r="G60" s="43" t="str">
        <f>お客様入力シート!G415</f>
        <v>希望の場合はクリックして選択してください</v>
      </c>
      <c r="H60" t="str">
        <f>お客様入力シート!G418</f>
        <v>希望の場合はクリックして選択してください</v>
      </c>
      <c r="I60" t="str">
        <f t="shared" si="2"/>
        <v/>
      </c>
      <c r="J60" t="str">
        <f t="shared" si="3"/>
        <v/>
      </c>
      <c r="K60" s="43"/>
      <c r="L60" s="43"/>
      <c r="M60" s="43"/>
      <c r="N60" s="43"/>
      <c r="O60" t="str">
        <f>お客様入力シート!G419</f>
        <v>希望の場合はクリックして選択してください</v>
      </c>
      <c r="P60" t="str">
        <f t="shared" si="4"/>
        <v/>
      </c>
      <c r="W60" s="43"/>
      <c r="X60" s="43">
        <f>お客様入力シート!G413</f>
        <v>0</v>
      </c>
      <c r="Y60" t="str">
        <f>お客様入力シート!G420</f>
        <v>希望の場合はクリックして選択してください</v>
      </c>
      <c r="Z60" t="str">
        <f>お客様入力シート!G421</f>
        <v>希望の場合はクリックして選択してください</v>
      </c>
      <c r="AA60" t="str">
        <f>お客様入力シート!G422</f>
        <v>希望の場合はクリックして選択してください</v>
      </c>
      <c r="AB60" t="str">
        <f>お客様入力シート!G423</f>
        <v>希望の場合はクリックして選択してください</v>
      </c>
      <c r="AC60" t="str">
        <f>お客様入力シート!G424</f>
        <v>希望の場合はクリックして選択してください</v>
      </c>
      <c r="AD60" t="str">
        <f>お客様入力シート!G425</f>
        <v>希望の場合はクリックして選択してください</v>
      </c>
      <c r="AE60" t="str">
        <f>お客様入力シート!G426</f>
        <v>希望の場合はクリックして選択してください</v>
      </c>
      <c r="AF60" t="str">
        <f>お客様入力シート!G427</f>
        <v>希望の場合はクリックして選択してください</v>
      </c>
      <c r="AG60" t="str">
        <f>お客様入力シート!G428</f>
        <v>希望の場合はクリックして選択してください</v>
      </c>
      <c r="AH60" t="str">
        <f>お客様入力シート!G429</f>
        <v>希望の場合はクリックして選択してください</v>
      </c>
      <c r="AI60" s="43"/>
      <c r="AJ60" s="43"/>
      <c r="AK60" s="43"/>
      <c r="AL60" s="43"/>
      <c r="AM60" t="str">
        <f t="shared" si="5"/>
        <v/>
      </c>
      <c r="AN60" t="str">
        <f t="shared" si="1"/>
        <v/>
      </c>
      <c r="AO60" t="str">
        <f t="shared" si="1"/>
        <v/>
      </c>
      <c r="AP60" t="str">
        <f t="shared" si="1"/>
        <v/>
      </c>
      <c r="AQ60" t="str">
        <f t="shared" si="1"/>
        <v/>
      </c>
      <c r="AR60" t="str">
        <f t="shared" si="1"/>
        <v/>
      </c>
      <c r="AS60" t="str">
        <f t="shared" si="1"/>
        <v/>
      </c>
      <c r="AT60" t="str">
        <f t="shared" si="1"/>
        <v/>
      </c>
      <c r="AU60" t="str">
        <f t="shared" si="1"/>
        <v/>
      </c>
      <c r="AV60" t="str">
        <f t="shared" si="1"/>
        <v/>
      </c>
      <c r="AX60" s="43"/>
      <c r="AY60" s="43"/>
      <c r="AZ60" s="43"/>
      <c r="BA60" s="43"/>
      <c r="BB60" s="43"/>
      <c r="BC60" s="43"/>
      <c r="BD60" s="43"/>
      <c r="BE60" s="43"/>
      <c r="BF60" s="43"/>
      <c r="BG60" s="43"/>
      <c r="BH60" s="43"/>
      <c r="BI60" s="43"/>
      <c r="BJ60" s="43"/>
      <c r="BK60" s="43"/>
      <c r="BL60" s="43"/>
      <c r="BM60" s="43"/>
      <c r="BN60" s="43"/>
      <c r="BO60" s="43"/>
      <c r="BP60" s="43"/>
      <c r="BQ60" s="43"/>
      <c r="BR60" s="43"/>
      <c r="BS60" s="43"/>
      <c r="BT60" s="43"/>
      <c r="BU60" s="43"/>
      <c r="BV60" s="43"/>
      <c r="BW60" s="43"/>
    </row>
    <row r="61" spans="3:75" hidden="1" x14ac:dyDescent="0.15">
      <c r="C61" t="s">
        <v>207</v>
      </c>
      <c r="D61" s="43">
        <f>お客様入力シート!G444</f>
        <v>0</v>
      </c>
      <c r="E61" s="43"/>
      <c r="F61" s="43" t="str">
        <f t="shared" si="6"/>
        <v>448</v>
      </c>
      <c r="G61" s="43" t="str">
        <f>お客様入力シート!G448</f>
        <v>希望の場合はクリックして選択してください</v>
      </c>
      <c r="H61" t="str">
        <f>お客様入力シート!G451</f>
        <v>希望の場合はクリックして選択してください</v>
      </c>
      <c r="I61" t="str">
        <f t="shared" si="2"/>
        <v/>
      </c>
      <c r="J61" t="str">
        <f t="shared" si="3"/>
        <v/>
      </c>
      <c r="K61" s="43"/>
      <c r="L61" s="43"/>
      <c r="M61" s="43"/>
      <c r="N61" s="43"/>
      <c r="O61" t="str">
        <f>お客様入力シート!G452</f>
        <v>希望の場合はクリックして選択してください</v>
      </c>
      <c r="P61" t="str">
        <f t="shared" si="4"/>
        <v/>
      </c>
      <c r="W61" s="43"/>
      <c r="X61" s="43">
        <f>お客様入力シート!G446</f>
        <v>0</v>
      </c>
      <c r="Y61" t="str">
        <f>お客様入力シート!G453</f>
        <v>希望の場合はクリックして選択してください</v>
      </c>
      <c r="Z61" t="str">
        <f>お客様入力シート!G454</f>
        <v>希望の場合はクリックして選択してください</v>
      </c>
      <c r="AA61" t="str">
        <f>お客様入力シート!G455</f>
        <v>希望の場合はクリックして選択してください</v>
      </c>
      <c r="AB61" t="str">
        <f>お客様入力シート!G456</f>
        <v>希望の場合はクリックして選択してください</v>
      </c>
      <c r="AC61" t="str">
        <f>お客様入力シート!G457</f>
        <v>希望の場合はクリックして選択してください</v>
      </c>
      <c r="AD61" t="str">
        <f>お客様入力シート!G458</f>
        <v>希望の場合はクリックして選択してください</v>
      </c>
      <c r="AE61" t="str">
        <f>お客様入力シート!G459</f>
        <v>希望の場合はクリックして選択してください</v>
      </c>
      <c r="AF61" t="str">
        <f>お客様入力シート!G460</f>
        <v>希望の場合はクリックして選択してください</v>
      </c>
      <c r="AG61" t="str">
        <f>お客様入力シート!G461</f>
        <v>希望の場合はクリックして選択してください</v>
      </c>
      <c r="AH61" t="str">
        <f>お客様入力シート!G462</f>
        <v>希望の場合はクリックして選択してください</v>
      </c>
      <c r="AI61" s="43"/>
      <c r="AJ61" s="43"/>
      <c r="AK61" s="43"/>
      <c r="AL61" s="43"/>
      <c r="AM61" t="str">
        <f t="shared" si="5"/>
        <v/>
      </c>
      <c r="AN61" t="str">
        <f t="shared" si="1"/>
        <v/>
      </c>
      <c r="AO61" t="str">
        <f t="shared" si="1"/>
        <v/>
      </c>
      <c r="AP61" t="str">
        <f t="shared" si="1"/>
        <v/>
      </c>
      <c r="AQ61" t="str">
        <f t="shared" si="1"/>
        <v/>
      </c>
      <c r="AR61" t="str">
        <f t="shared" si="1"/>
        <v/>
      </c>
      <c r="AS61" t="str">
        <f t="shared" si="1"/>
        <v/>
      </c>
      <c r="AT61" t="str">
        <f t="shared" si="1"/>
        <v/>
      </c>
      <c r="AU61" t="str">
        <f t="shared" si="1"/>
        <v/>
      </c>
      <c r="AV61" t="str">
        <f t="shared" si="1"/>
        <v/>
      </c>
      <c r="AX61" s="43"/>
      <c r="AY61" s="43"/>
      <c r="AZ61" s="43"/>
      <c r="BA61" s="43"/>
      <c r="BB61" s="43"/>
      <c r="BC61" s="43"/>
      <c r="BD61" s="43"/>
      <c r="BE61" s="43"/>
      <c r="BF61" s="43"/>
      <c r="BG61" s="43"/>
      <c r="BH61" s="43"/>
      <c r="BI61" s="43"/>
      <c r="BJ61" s="43"/>
      <c r="BK61" s="43"/>
      <c r="BL61" s="43"/>
      <c r="BM61" s="43"/>
      <c r="BN61" s="43"/>
      <c r="BO61" s="43"/>
      <c r="BP61" s="43"/>
      <c r="BQ61" s="43"/>
      <c r="BR61" s="43"/>
      <c r="BS61" s="43"/>
      <c r="BT61" s="43"/>
      <c r="BU61" s="43"/>
      <c r="BV61" s="43"/>
      <c r="BW61" s="43"/>
    </row>
    <row r="62" spans="3:75" hidden="1" x14ac:dyDescent="0.15">
      <c r="C62" t="s">
        <v>208</v>
      </c>
      <c r="D62" s="43">
        <f>お客様入力シート!G477</f>
        <v>0</v>
      </c>
      <c r="E62" s="43"/>
      <c r="F62" s="43" t="str">
        <f t="shared" si="6"/>
        <v>481</v>
      </c>
      <c r="G62" s="43" t="str">
        <f>お客様入力シート!G481</f>
        <v>希望の場合はクリックして選択してください</v>
      </c>
      <c r="H62" t="str">
        <f>お客様入力シート!G484</f>
        <v>希望の場合はクリックして選択してください</v>
      </c>
      <c r="I62" t="str">
        <f t="shared" si="2"/>
        <v/>
      </c>
      <c r="J62" t="str">
        <f t="shared" si="3"/>
        <v/>
      </c>
      <c r="K62" s="43"/>
      <c r="L62" s="43"/>
      <c r="M62" s="43"/>
      <c r="N62" s="43"/>
      <c r="O62" t="str">
        <f>お客様入力シート!G485</f>
        <v>希望の場合はクリックして選択してください</v>
      </c>
      <c r="P62" t="str">
        <f t="shared" si="4"/>
        <v/>
      </c>
      <c r="W62" s="43"/>
      <c r="X62" s="43">
        <f>お客様入力シート!G479</f>
        <v>0</v>
      </c>
      <c r="Y62" t="str">
        <f>お客様入力シート!G486</f>
        <v>希望の場合はクリックして選択してください</v>
      </c>
      <c r="Z62" t="str">
        <f>お客様入力シート!G487</f>
        <v>希望の場合はクリックして選択してください</v>
      </c>
      <c r="AA62" t="str">
        <f>お客様入力シート!G488</f>
        <v>希望の場合はクリックして選択してください</v>
      </c>
      <c r="AB62" t="str">
        <f>お客様入力シート!G489</f>
        <v>希望の場合はクリックして選択してください</v>
      </c>
      <c r="AC62" t="str">
        <f>お客様入力シート!G490</f>
        <v>希望の場合はクリックして選択してください</v>
      </c>
      <c r="AD62" t="str">
        <f>お客様入力シート!G491</f>
        <v>希望の場合はクリックして選択してください</v>
      </c>
      <c r="AE62" t="str">
        <f>お客様入力シート!G492</f>
        <v>希望の場合はクリックして選択してください</v>
      </c>
      <c r="AF62" t="str">
        <f>お客様入力シート!G493</f>
        <v>希望の場合はクリックして選択してください</v>
      </c>
      <c r="AG62" t="str">
        <f>お客様入力シート!G494</f>
        <v>希望の場合はクリックして選択してください</v>
      </c>
      <c r="AH62" t="str">
        <f>お客様入力シート!G495</f>
        <v>希望の場合はクリックして選択してください</v>
      </c>
      <c r="AI62" s="43"/>
      <c r="AJ62" s="43"/>
      <c r="AK62" s="43"/>
      <c r="AL62" s="43"/>
      <c r="AM62" t="str">
        <f t="shared" si="5"/>
        <v/>
      </c>
      <c r="AN62" t="str">
        <f t="shared" si="1"/>
        <v/>
      </c>
      <c r="AO62" t="str">
        <f t="shared" si="1"/>
        <v/>
      </c>
      <c r="AP62" t="str">
        <f t="shared" si="1"/>
        <v/>
      </c>
      <c r="AQ62" t="str">
        <f t="shared" si="1"/>
        <v/>
      </c>
      <c r="AR62" t="str">
        <f t="shared" si="1"/>
        <v/>
      </c>
      <c r="AS62" t="str">
        <f t="shared" si="1"/>
        <v/>
      </c>
      <c r="AT62" t="str">
        <f t="shared" si="1"/>
        <v/>
      </c>
      <c r="AU62" t="str">
        <f t="shared" si="1"/>
        <v/>
      </c>
      <c r="AV62" t="str">
        <f t="shared" si="1"/>
        <v/>
      </c>
      <c r="AX62" s="43"/>
      <c r="AY62" s="43"/>
      <c r="AZ62" s="43"/>
      <c r="BA62" s="43"/>
      <c r="BB62" s="43"/>
      <c r="BC62" s="43"/>
      <c r="BD62" s="43"/>
      <c r="BE62" s="43"/>
      <c r="BF62" s="43"/>
      <c r="BG62" s="43"/>
      <c r="BH62" s="43"/>
      <c r="BI62" s="43"/>
      <c r="BJ62" s="43"/>
      <c r="BK62" s="43"/>
      <c r="BL62" s="43"/>
      <c r="BM62" s="43"/>
      <c r="BN62" s="43"/>
      <c r="BO62" s="43"/>
      <c r="BP62" s="43"/>
      <c r="BQ62" s="43"/>
      <c r="BR62" s="43"/>
      <c r="BS62" s="43"/>
      <c r="BT62" s="43"/>
      <c r="BU62" s="43"/>
      <c r="BV62" s="43"/>
      <c r="BW62" s="43"/>
    </row>
    <row r="63" spans="3:75" hidden="1" x14ac:dyDescent="0.15">
      <c r="C63" t="s">
        <v>209</v>
      </c>
      <c r="D63" s="43">
        <f>お客様入力シート!G510</f>
        <v>0</v>
      </c>
      <c r="E63" s="43"/>
      <c r="F63" s="43" t="str">
        <f t="shared" si="6"/>
        <v>514</v>
      </c>
      <c r="G63" s="43" t="str">
        <f>お客様入力シート!G514</f>
        <v>希望の場合はクリックして選択してください</v>
      </c>
      <c r="H63" t="str">
        <f>お客様入力シート!G517</f>
        <v>希望の場合はクリックして選択してください</v>
      </c>
      <c r="I63" t="str">
        <f t="shared" si="2"/>
        <v/>
      </c>
      <c r="J63" t="str">
        <f t="shared" si="3"/>
        <v/>
      </c>
      <c r="K63" s="43"/>
      <c r="L63" s="43"/>
      <c r="M63" s="43"/>
      <c r="N63" s="43"/>
      <c r="O63" t="str">
        <f>お客様入力シート!G518</f>
        <v>希望の場合はクリックして選択してください</v>
      </c>
      <c r="P63" t="str">
        <f t="shared" si="4"/>
        <v/>
      </c>
      <c r="W63" s="43"/>
      <c r="X63" s="43">
        <f>お客様入力シート!G512</f>
        <v>0</v>
      </c>
      <c r="Y63" t="str">
        <f>お客様入力シート!G519</f>
        <v>希望の場合はクリックして選択してください</v>
      </c>
      <c r="Z63" t="str">
        <f>お客様入力シート!G520</f>
        <v>希望の場合はクリックして選択してください</v>
      </c>
      <c r="AA63" t="str">
        <f>お客様入力シート!G521</f>
        <v>希望の場合はクリックして選択してください</v>
      </c>
      <c r="AB63" t="str">
        <f>お客様入力シート!G522</f>
        <v>希望の場合はクリックして選択してください</v>
      </c>
      <c r="AC63" t="str">
        <f>お客様入力シート!G523</f>
        <v>希望の場合はクリックして選択してください</v>
      </c>
      <c r="AD63" t="str">
        <f>お客様入力シート!G524</f>
        <v>希望の場合はクリックして選択してください</v>
      </c>
      <c r="AE63" t="str">
        <f>お客様入力シート!G525</f>
        <v>希望の場合はクリックして選択してください</v>
      </c>
      <c r="AF63" t="str">
        <f>お客様入力シート!G526</f>
        <v>希望の場合はクリックして選択してください</v>
      </c>
      <c r="AG63" t="str">
        <f>お客様入力シート!G527</f>
        <v>希望の場合はクリックして選択してください</v>
      </c>
      <c r="AH63" t="str">
        <f>お客様入力シート!G528</f>
        <v>希望の場合はクリックして選択してください</v>
      </c>
      <c r="AI63" s="43"/>
      <c r="AJ63" s="43"/>
      <c r="AK63" s="43"/>
      <c r="AL63" s="43"/>
      <c r="AM63" t="str">
        <f t="shared" si="5"/>
        <v/>
      </c>
      <c r="AN63" t="str">
        <f t="shared" si="1"/>
        <v/>
      </c>
      <c r="AO63" t="str">
        <f t="shared" si="1"/>
        <v/>
      </c>
      <c r="AP63" t="str">
        <f t="shared" si="1"/>
        <v/>
      </c>
      <c r="AQ63" t="str">
        <f t="shared" si="1"/>
        <v/>
      </c>
      <c r="AR63" t="str">
        <f t="shared" si="1"/>
        <v/>
      </c>
      <c r="AS63" t="str">
        <f t="shared" si="1"/>
        <v/>
      </c>
      <c r="AT63" t="str">
        <f t="shared" si="1"/>
        <v/>
      </c>
      <c r="AU63" t="str">
        <f t="shared" si="1"/>
        <v/>
      </c>
      <c r="AV63" t="str">
        <f t="shared" si="1"/>
        <v/>
      </c>
      <c r="AX63" s="43"/>
      <c r="AY63" s="43"/>
      <c r="AZ63" s="43"/>
      <c r="BA63" s="43"/>
      <c r="BB63" s="43"/>
      <c r="BC63" s="43"/>
      <c r="BD63" s="43"/>
      <c r="BE63" s="43"/>
      <c r="BF63" s="43"/>
      <c r="BG63" s="43"/>
      <c r="BH63" s="43"/>
      <c r="BI63" s="43"/>
      <c r="BJ63" s="43"/>
      <c r="BK63" s="43"/>
      <c r="BL63" s="43"/>
      <c r="BM63" s="43"/>
      <c r="BN63" s="43"/>
      <c r="BO63" s="43"/>
      <c r="BP63" s="43"/>
      <c r="BQ63" s="43"/>
      <c r="BR63" s="43"/>
      <c r="BS63" s="43"/>
      <c r="BT63" s="43"/>
      <c r="BU63" s="43"/>
      <c r="BV63" s="43"/>
      <c r="BW63" s="43"/>
    </row>
    <row r="64" spans="3:75" hidden="1" x14ac:dyDescent="0.15">
      <c r="C64" t="s">
        <v>210</v>
      </c>
      <c r="D64" s="43">
        <f>お客様入力シート!G543</f>
        <v>0</v>
      </c>
      <c r="E64" s="43"/>
      <c r="F64" s="43" t="str">
        <f t="shared" si="6"/>
        <v>547</v>
      </c>
      <c r="G64" s="43" t="str">
        <f>お客様入力シート!G547</f>
        <v>希望の場合はクリックして選択してください</v>
      </c>
      <c r="H64" t="str">
        <f>お客様入力シート!G550</f>
        <v>希望の場合はクリックして選択してください</v>
      </c>
      <c r="I64" t="str">
        <f t="shared" si="2"/>
        <v/>
      </c>
      <c r="J64" t="str">
        <f t="shared" si="3"/>
        <v/>
      </c>
      <c r="K64" s="43"/>
      <c r="L64" s="43"/>
      <c r="M64" s="43"/>
      <c r="N64" s="43"/>
      <c r="O64" t="str">
        <f>お客様入力シート!G551</f>
        <v>希望の場合はクリックして選択してください</v>
      </c>
      <c r="P64" t="str">
        <f t="shared" si="4"/>
        <v/>
      </c>
      <c r="W64" s="43"/>
      <c r="X64" s="43">
        <f>お客様入力シート!G545</f>
        <v>0</v>
      </c>
      <c r="Y64" t="str">
        <f>お客様入力シート!G552</f>
        <v>希望の場合はクリックして選択してください</v>
      </c>
      <c r="Z64" t="str">
        <f>お客様入力シート!G553</f>
        <v>希望の場合はクリックして選択してください</v>
      </c>
      <c r="AA64" t="str">
        <f>お客様入力シート!G554</f>
        <v>希望の場合はクリックして選択してください</v>
      </c>
      <c r="AB64" t="str">
        <f>お客様入力シート!G555</f>
        <v>希望の場合はクリックして選択してください</v>
      </c>
      <c r="AC64" t="str">
        <f>お客様入力シート!G556</f>
        <v>希望の場合はクリックして選択してください</v>
      </c>
      <c r="AD64" t="str">
        <f>お客様入力シート!G557</f>
        <v>希望の場合はクリックして選択してください</v>
      </c>
      <c r="AE64" t="str">
        <f>お客様入力シート!G558</f>
        <v>希望の場合はクリックして選択してください</v>
      </c>
      <c r="AF64" t="str">
        <f>お客様入力シート!G559</f>
        <v>希望の場合はクリックして選択してください</v>
      </c>
      <c r="AG64" t="str">
        <f>お客様入力シート!G560</f>
        <v>希望の場合はクリックして選択してください</v>
      </c>
      <c r="AH64" t="str">
        <f>お客様入力シート!G561</f>
        <v>希望の場合はクリックして選択してください</v>
      </c>
      <c r="AI64" s="43"/>
      <c r="AJ64" s="43"/>
      <c r="AK64" s="43"/>
      <c r="AL64" s="43"/>
      <c r="AM64" t="str">
        <f t="shared" si="5"/>
        <v/>
      </c>
      <c r="AN64" t="str">
        <f t="shared" ref="AN64:AN127" si="7">IF(Z64=$G$43,"",Z64)</f>
        <v/>
      </c>
      <c r="AO64" t="str">
        <f t="shared" ref="AO64:AO127" si="8">IF(AA64=$G$43,"",AA64)</f>
        <v/>
      </c>
      <c r="AP64" t="str">
        <f t="shared" ref="AP64:AP127" si="9">IF(AB64=$G$43,"",AB64)</f>
        <v/>
      </c>
      <c r="AQ64" t="str">
        <f t="shared" ref="AQ64:AQ127" si="10">IF(AC64=$G$43,"",AC64)</f>
        <v/>
      </c>
      <c r="AR64" t="str">
        <f t="shared" ref="AR64:AR127" si="11">IF(AD64=$G$43,"",AD64)</f>
        <v/>
      </c>
      <c r="AS64" t="str">
        <f t="shared" ref="AS64:AS127" si="12">IF(AE64=$G$43,"",AE64)</f>
        <v/>
      </c>
      <c r="AT64" t="str">
        <f t="shared" ref="AT64:AT127" si="13">IF(AF64=$G$43,"",AF64)</f>
        <v/>
      </c>
      <c r="AU64" t="str">
        <f t="shared" ref="AU64:AU127" si="14">IF(AG64=$G$43,"",AG64)</f>
        <v/>
      </c>
      <c r="AV64" t="str">
        <f t="shared" ref="AV64:AV127" si="15">IF(AH64=$G$43,"",AH64)</f>
        <v/>
      </c>
      <c r="AX64" s="43"/>
      <c r="AY64" s="43"/>
      <c r="AZ64" s="43"/>
      <c r="BA64" s="43"/>
      <c r="BB64" s="43"/>
      <c r="BC64" s="43"/>
      <c r="BD64" s="43"/>
      <c r="BE64" s="43"/>
      <c r="BF64" s="43"/>
      <c r="BG64" s="43"/>
      <c r="BH64" s="43"/>
      <c r="BI64" s="43"/>
      <c r="BJ64" s="43"/>
      <c r="BK64" s="43"/>
      <c r="BL64" s="43"/>
      <c r="BM64" s="43"/>
      <c r="BN64" s="43"/>
      <c r="BO64" s="43"/>
      <c r="BP64" s="43"/>
      <c r="BQ64" s="43"/>
      <c r="BR64" s="43"/>
      <c r="BS64" s="43"/>
      <c r="BT64" s="43"/>
      <c r="BU64" s="43"/>
      <c r="BV64" s="43"/>
      <c r="BW64" s="43"/>
    </row>
    <row r="65" spans="3:75" hidden="1" x14ac:dyDescent="0.15">
      <c r="C65" t="s">
        <v>211</v>
      </c>
      <c r="D65" s="43">
        <f>お客様入力シート!G576</f>
        <v>0</v>
      </c>
      <c r="E65" s="43"/>
      <c r="F65" s="43" t="str">
        <f t="shared" si="6"/>
        <v>580</v>
      </c>
      <c r="G65" s="43" t="str">
        <f>お客様入力シート!G580</f>
        <v>希望の場合はクリックして選択してください</v>
      </c>
      <c r="H65" t="str">
        <f>お客様入力シート!G583</f>
        <v>希望の場合はクリックして選択してください</v>
      </c>
      <c r="I65" t="str">
        <f t="shared" si="2"/>
        <v/>
      </c>
      <c r="J65" t="str">
        <f t="shared" si="3"/>
        <v/>
      </c>
      <c r="K65" s="43"/>
      <c r="L65" s="43"/>
      <c r="M65" s="43"/>
      <c r="N65" s="43"/>
      <c r="O65" t="str">
        <f>お客様入力シート!G584</f>
        <v>希望の場合はクリックして選択してください</v>
      </c>
      <c r="P65" t="str">
        <f t="shared" si="4"/>
        <v/>
      </c>
      <c r="W65" s="43"/>
      <c r="X65" s="43">
        <f>お客様入力シート!G578</f>
        <v>0</v>
      </c>
      <c r="Y65" t="str">
        <f>お客様入力シート!G585</f>
        <v>希望の場合はクリックして選択してください</v>
      </c>
      <c r="Z65" t="str">
        <f>お客様入力シート!G586</f>
        <v>希望の場合はクリックして選択してください</v>
      </c>
      <c r="AA65" t="str">
        <f>お客様入力シート!G587</f>
        <v>希望の場合はクリックして選択してください</v>
      </c>
      <c r="AB65" t="str">
        <f>お客様入力シート!G588</f>
        <v>希望の場合はクリックして選択してください</v>
      </c>
      <c r="AC65" t="str">
        <f>お客様入力シート!G589</f>
        <v>希望の場合はクリックして選択してください</v>
      </c>
      <c r="AD65" t="str">
        <f>お客様入力シート!G590</f>
        <v>希望の場合はクリックして選択してください</v>
      </c>
      <c r="AE65" t="str">
        <f>お客様入力シート!G591</f>
        <v>希望の場合はクリックして選択してください</v>
      </c>
      <c r="AF65" t="str">
        <f>お客様入力シート!G592</f>
        <v>希望の場合はクリックして選択してください</v>
      </c>
      <c r="AG65" t="str">
        <f>お客様入力シート!G593</f>
        <v>希望の場合はクリックして選択してください</v>
      </c>
      <c r="AH65" t="str">
        <f>お客様入力シート!G594</f>
        <v>希望の場合はクリックして選択してください</v>
      </c>
      <c r="AI65" s="43"/>
      <c r="AJ65" s="43"/>
      <c r="AK65" s="43"/>
      <c r="AL65" s="43"/>
      <c r="AM65" t="str">
        <f t="shared" si="5"/>
        <v/>
      </c>
      <c r="AN65" t="str">
        <f t="shared" si="7"/>
        <v/>
      </c>
      <c r="AO65" t="str">
        <f t="shared" si="8"/>
        <v/>
      </c>
      <c r="AP65" t="str">
        <f t="shared" si="9"/>
        <v/>
      </c>
      <c r="AQ65" t="str">
        <f t="shared" si="10"/>
        <v/>
      </c>
      <c r="AR65" t="str">
        <f t="shared" si="11"/>
        <v/>
      </c>
      <c r="AS65" t="str">
        <f t="shared" si="12"/>
        <v/>
      </c>
      <c r="AT65" t="str">
        <f t="shared" si="13"/>
        <v/>
      </c>
      <c r="AU65" t="str">
        <f t="shared" si="14"/>
        <v/>
      </c>
      <c r="AV65" t="str">
        <f t="shared" si="15"/>
        <v/>
      </c>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row>
    <row r="66" spans="3:75" hidden="1" x14ac:dyDescent="0.15">
      <c r="C66" t="s">
        <v>212</v>
      </c>
      <c r="D66" s="43">
        <f>お客様入力シート!G609</f>
        <v>0</v>
      </c>
      <c r="E66" s="43"/>
      <c r="F66" s="43" t="str">
        <f t="shared" si="6"/>
        <v>613</v>
      </c>
      <c r="G66" s="43" t="str">
        <f>お客様入力シート!G613</f>
        <v>希望の場合はクリックして選択してください</v>
      </c>
      <c r="H66" t="str">
        <f>お客様入力シート!G616</f>
        <v>希望の場合はクリックして選択してください</v>
      </c>
      <c r="I66" t="str">
        <f t="shared" si="2"/>
        <v/>
      </c>
      <c r="J66" t="str">
        <f t="shared" si="3"/>
        <v/>
      </c>
      <c r="K66" s="43"/>
      <c r="L66" s="43"/>
      <c r="M66" s="43"/>
      <c r="N66" s="43"/>
      <c r="O66" t="str">
        <f>お客様入力シート!G617</f>
        <v>希望の場合はクリックして選択してください</v>
      </c>
      <c r="P66" t="str">
        <f t="shared" si="4"/>
        <v/>
      </c>
      <c r="W66" s="43"/>
      <c r="X66" s="43">
        <f>お客様入力シート!G611</f>
        <v>0</v>
      </c>
      <c r="Y66" t="str">
        <f>お客様入力シート!G618</f>
        <v>希望の場合はクリックして選択してください</v>
      </c>
      <c r="Z66" t="str">
        <f>お客様入力シート!G619</f>
        <v>希望の場合はクリックして選択してください</v>
      </c>
      <c r="AA66" t="str">
        <f>お客様入力シート!G620</f>
        <v>希望の場合はクリックして選択してください</v>
      </c>
      <c r="AB66" t="str">
        <f>お客様入力シート!G621</f>
        <v>希望の場合はクリックして選択してください</v>
      </c>
      <c r="AC66" t="str">
        <f>お客様入力シート!G622</f>
        <v>希望の場合はクリックして選択してください</v>
      </c>
      <c r="AD66" t="str">
        <f>お客様入力シート!G623</f>
        <v>希望の場合はクリックして選択してください</v>
      </c>
      <c r="AE66" t="str">
        <f>お客様入力シート!G624</f>
        <v>希望の場合はクリックして選択してください</v>
      </c>
      <c r="AF66" t="str">
        <f>お客様入力シート!G625</f>
        <v>希望の場合はクリックして選択してください</v>
      </c>
      <c r="AG66" t="str">
        <f>お客様入力シート!G626</f>
        <v>希望の場合はクリックして選択してください</v>
      </c>
      <c r="AH66" t="str">
        <f>お客様入力シート!G627</f>
        <v>希望の場合はクリックして選択してください</v>
      </c>
      <c r="AI66" s="43"/>
      <c r="AJ66" s="43"/>
      <c r="AK66" s="43"/>
      <c r="AL66" s="43"/>
      <c r="AM66" t="str">
        <f t="shared" si="5"/>
        <v/>
      </c>
      <c r="AN66" t="str">
        <f t="shared" si="7"/>
        <v/>
      </c>
      <c r="AO66" t="str">
        <f t="shared" si="8"/>
        <v/>
      </c>
      <c r="AP66" t="str">
        <f t="shared" si="9"/>
        <v/>
      </c>
      <c r="AQ66" t="str">
        <f t="shared" si="10"/>
        <v/>
      </c>
      <c r="AR66" t="str">
        <f t="shared" si="11"/>
        <v/>
      </c>
      <c r="AS66" t="str">
        <f t="shared" si="12"/>
        <v/>
      </c>
      <c r="AT66" t="str">
        <f t="shared" si="13"/>
        <v/>
      </c>
      <c r="AU66" t="str">
        <f t="shared" si="14"/>
        <v/>
      </c>
      <c r="AV66" t="str">
        <f t="shared" si="15"/>
        <v/>
      </c>
      <c r="AX66" s="43"/>
      <c r="AY66" s="43"/>
      <c r="AZ66" s="43"/>
      <c r="BA66" s="43"/>
      <c r="BB66" s="43"/>
      <c r="BC66" s="43"/>
      <c r="BD66" s="43"/>
      <c r="BE66" s="43"/>
      <c r="BF66" s="43"/>
      <c r="BG66" s="43"/>
      <c r="BH66" s="43"/>
      <c r="BI66" s="43"/>
      <c r="BJ66" s="43"/>
      <c r="BK66" s="43"/>
      <c r="BL66" s="43"/>
      <c r="BM66" s="43"/>
      <c r="BN66" s="43"/>
      <c r="BO66" s="43"/>
      <c r="BP66" s="43"/>
      <c r="BQ66" s="43"/>
      <c r="BR66" s="43"/>
      <c r="BS66" s="43"/>
      <c r="BT66" s="43"/>
      <c r="BU66" s="43"/>
      <c r="BV66" s="43"/>
      <c r="BW66" s="43"/>
    </row>
    <row r="67" spans="3:75" hidden="1" x14ac:dyDescent="0.15">
      <c r="C67" t="s">
        <v>213</v>
      </c>
      <c r="D67" s="43">
        <f>お客様入力シート!G642</f>
        <v>0</v>
      </c>
      <c r="E67" s="43"/>
      <c r="F67" s="43" t="str">
        <f t="shared" si="6"/>
        <v>646</v>
      </c>
      <c r="G67" s="43" t="str">
        <f>お客様入力シート!G646</f>
        <v>希望の場合はクリックして選択してください</v>
      </c>
      <c r="H67" t="str">
        <f>お客様入力シート!G649</f>
        <v>希望の場合はクリックして選択してください</v>
      </c>
      <c r="I67" t="str">
        <f t="shared" si="2"/>
        <v/>
      </c>
      <c r="J67" t="str">
        <f t="shared" si="3"/>
        <v/>
      </c>
      <c r="K67" s="43"/>
      <c r="L67" s="43"/>
      <c r="M67" s="43"/>
      <c r="N67" s="43"/>
      <c r="O67" t="str">
        <f>お客様入力シート!G650</f>
        <v>希望の場合はクリックして選択してください</v>
      </c>
      <c r="P67" t="str">
        <f t="shared" si="4"/>
        <v/>
      </c>
      <c r="W67" s="43"/>
      <c r="X67" s="43">
        <f>お客様入力シート!G644</f>
        <v>0</v>
      </c>
      <c r="Y67" t="str">
        <f>お客様入力シート!G651</f>
        <v>希望の場合はクリックして選択してください</v>
      </c>
      <c r="Z67" t="str">
        <f>お客様入力シート!G652</f>
        <v>希望の場合はクリックして選択してください</v>
      </c>
      <c r="AA67" t="str">
        <f>お客様入力シート!G653</f>
        <v>希望の場合はクリックして選択してください</v>
      </c>
      <c r="AB67" t="str">
        <f>お客様入力シート!G654</f>
        <v>希望の場合はクリックして選択してください</v>
      </c>
      <c r="AC67" t="str">
        <f>お客様入力シート!G655</f>
        <v>希望の場合はクリックして選択してください</v>
      </c>
      <c r="AD67" t="str">
        <f>お客様入力シート!G656</f>
        <v>希望の場合はクリックして選択してください</v>
      </c>
      <c r="AE67" t="str">
        <f>お客様入力シート!G657</f>
        <v>希望の場合はクリックして選択してください</v>
      </c>
      <c r="AF67" t="str">
        <f>お客様入力シート!G658</f>
        <v>希望の場合はクリックして選択してください</v>
      </c>
      <c r="AG67" t="str">
        <f>お客様入力シート!G659</f>
        <v>希望の場合はクリックして選択してください</v>
      </c>
      <c r="AH67" t="str">
        <f>お客様入力シート!G660</f>
        <v>希望の場合はクリックして選択してください</v>
      </c>
      <c r="AI67" s="43"/>
      <c r="AJ67" s="43"/>
      <c r="AK67" s="43"/>
      <c r="AL67" s="43"/>
      <c r="AM67" t="str">
        <f t="shared" si="5"/>
        <v/>
      </c>
      <c r="AN67" t="str">
        <f t="shared" si="7"/>
        <v/>
      </c>
      <c r="AO67" t="str">
        <f t="shared" si="8"/>
        <v/>
      </c>
      <c r="AP67" t="str">
        <f t="shared" si="9"/>
        <v/>
      </c>
      <c r="AQ67" t="str">
        <f t="shared" si="10"/>
        <v/>
      </c>
      <c r="AR67" t="str">
        <f t="shared" si="11"/>
        <v/>
      </c>
      <c r="AS67" t="str">
        <f t="shared" si="12"/>
        <v/>
      </c>
      <c r="AT67" t="str">
        <f t="shared" si="13"/>
        <v/>
      </c>
      <c r="AU67" t="str">
        <f t="shared" si="14"/>
        <v/>
      </c>
      <c r="AV67" t="str">
        <f t="shared" si="15"/>
        <v/>
      </c>
      <c r="AX67" s="43"/>
      <c r="AY67" s="43"/>
      <c r="AZ67" s="43"/>
      <c r="BA67" s="43"/>
      <c r="BB67" s="43"/>
      <c r="BC67" s="43"/>
      <c r="BD67" s="43"/>
      <c r="BE67" s="43"/>
      <c r="BF67" s="43"/>
      <c r="BG67" s="43"/>
      <c r="BH67" s="43"/>
      <c r="BI67" s="43"/>
      <c r="BJ67" s="43"/>
      <c r="BK67" s="43"/>
      <c r="BL67" s="43"/>
      <c r="BM67" s="43"/>
      <c r="BN67" s="43"/>
      <c r="BO67" s="43"/>
      <c r="BP67" s="43"/>
      <c r="BQ67" s="43"/>
      <c r="BR67" s="43"/>
      <c r="BS67" s="43"/>
      <c r="BT67" s="43"/>
      <c r="BU67" s="43"/>
      <c r="BV67" s="43"/>
      <c r="BW67" s="43"/>
    </row>
    <row r="68" spans="3:75" hidden="1" x14ac:dyDescent="0.15">
      <c r="C68" t="s">
        <v>214</v>
      </c>
      <c r="D68" s="43">
        <f>お客様入力シート!G675</f>
        <v>0</v>
      </c>
      <c r="E68" s="43"/>
      <c r="F68" s="43" t="str">
        <f t="shared" si="6"/>
        <v>679</v>
      </c>
      <c r="G68" s="43" t="str">
        <f>お客様入力シート!G679</f>
        <v>希望の場合はクリックして選択してください</v>
      </c>
      <c r="H68" t="str">
        <f>お客様入力シート!G682</f>
        <v>希望の場合はクリックして選択してください</v>
      </c>
      <c r="I68" t="str">
        <f t="shared" si="2"/>
        <v/>
      </c>
      <c r="J68" t="str">
        <f t="shared" si="3"/>
        <v/>
      </c>
      <c r="K68" s="43"/>
      <c r="L68" s="43"/>
      <c r="M68" s="43"/>
      <c r="N68" s="43"/>
      <c r="O68" t="str">
        <f>お客様入力シート!G683</f>
        <v>希望の場合はクリックして選択してください</v>
      </c>
      <c r="P68" t="str">
        <f t="shared" si="4"/>
        <v/>
      </c>
      <c r="W68" s="43"/>
      <c r="X68" s="43">
        <f>お客様入力シート!G677</f>
        <v>0</v>
      </c>
      <c r="Y68" t="str">
        <f>お客様入力シート!G684</f>
        <v>希望の場合はクリックして選択してください</v>
      </c>
      <c r="Z68" t="str">
        <f>お客様入力シート!G685</f>
        <v>希望の場合はクリックして選択してください</v>
      </c>
      <c r="AA68" t="str">
        <f>お客様入力シート!G686</f>
        <v>希望の場合はクリックして選択してください</v>
      </c>
      <c r="AB68" t="str">
        <f>お客様入力シート!G687</f>
        <v>希望の場合はクリックして選択してください</v>
      </c>
      <c r="AC68" t="str">
        <f>お客様入力シート!G688</f>
        <v>希望の場合はクリックして選択してください</v>
      </c>
      <c r="AD68" t="str">
        <f>お客様入力シート!G689</f>
        <v>希望の場合はクリックして選択してください</v>
      </c>
      <c r="AE68" t="str">
        <f>お客様入力シート!G690</f>
        <v>希望の場合はクリックして選択してください</v>
      </c>
      <c r="AF68" t="str">
        <f>お客様入力シート!G691</f>
        <v>希望の場合はクリックして選択してください</v>
      </c>
      <c r="AG68" t="str">
        <f>お客様入力シート!G692</f>
        <v>希望の場合はクリックして選択してください</v>
      </c>
      <c r="AH68" t="str">
        <f>お客様入力シート!G693</f>
        <v>希望の場合はクリックして選択してください</v>
      </c>
      <c r="AI68" s="43"/>
      <c r="AJ68" s="43"/>
      <c r="AK68" s="43"/>
      <c r="AL68" s="43"/>
      <c r="AM68" t="str">
        <f t="shared" si="5"/>
        <v/>
      </c>
      <c r="AN68" t="str">
        <f t="shared" si="7"/>
        <v/>
      </c>
      <c r="AO68" t="str">
        <f t="shared" si="8"/>
        <v/>
      </c>
      <c r="AP68" t="str">
        <f t="shared" si="9"/>
        <v/>
      </c>
      <c r="AQ68" t="str">
        <f t="shared" si="10"/>
        <v/>
      </c>
      <c r="AR68" t="str">
        <f t="shared" si="11"/>
        <v/>
      </c>
      <c r="AS68" t="str">
        <f t="shared" si="12"/>
        <v/>
      </c>
      <c r="AT68" t="str">
        <f t="shared" si="13"/>
        <v/>
      </c>
      <c r="AU68" t="str">
        <f t="shared" si="14"/>
        <v/>
      </c>
      <c r="AV68" t="str">
        <f t="shared" si="15"/>
        <v/>
      </c>
      <c r="AX68" s="43"/>
      <c r="AY68" s="43"/>
      <c r="AZ68" s="43"/>
      <c r="BA68" s="43"/>
      <c r="BB68" s="43"/>
      <c r="BC68" s="43"/>
      <c r="BD68" s="43"/>
      <c r="BE68" s="43"/>
      <c r="BF68" s="43"/>
      <c r="BG68" s="43"/>
      <c r="BH68" s="43"/>
      <c r="BI68" s="43"/>
      <c r="BJ68" s="43"/>
      <c r="BK68" s="43"/>
      <c r="BL68" s="43"/>
      <c r="BM68" s="43"/>
      <c r="BN68" s="43"/>
      <c r="BO68" s="43"/>
      <c r="BP68" s="43"/>
      <c r="BQ68" s="43"/>
      <c r="BR68" s="43"/>
      <c r="BS68" s="43"/>
      <c r="BT68" s="43"/>
      <c r="BU68" s="43"/>
      <c r="BV68" s="43"/>
      <c r="BW68" s="43"/>
    </row>
    <row r="69" spans="3:75" hidden="1" x14ac:dyDescent="0.15">
      <c r="C69" t="s">
        <v>215</v>
      </c>
      <c r="D69" s="43">
        <f>お客様入力シート!G708</f>
        <v>0</v>
      </c>
      <c r="E69" s="43"/>
      <c r="F69" s="43" t="str">
        <f t="shared" si="6"/>
        <v>712</v>
      </c>
      <c r="G69" s="43" t="str">
        <f>お客様入力シート!G712</f>
        <v>希望の場合はクリックして選択してください</v>
      </c>
      <c r="H69" t="str">
        <f>お客様入力シート!G715</f>
        <v>希望の場合はクリックして選択してください</v>
      </c>
      <c r="I69" t="str">
        <f t="shared" si="2"/>
        <v/>
      </c>
      <c r="J69" t="str">
        <f t="shared" si="3"/>
        <v/>
      </c>
      <c r="K69" s="43"/>
      <c r="L69" s="43"/>
      <c r="M69" s="43"/>
      <c r="N69" s="43"/>
      <c r="O69" t="str">
        <f>お客様入力シート!G716</f>
        <v>希望の場合はクリックして選択してください</v>
      </c>
      <c r="P69" t="str">
        <f t="shared" si="4"/>
        <v/>
      </c>
      <c r="W69" s="43"/>
      <c r="X69" s="43">
        <f>お客様入力シート!G710</f>
        <v>0</v>
      </c>
      <c r="Y69" t="str">
        <f>お客様入力シート!G717</f>
        <v>希望の場合はクリックして選択してください</v>
      </c>
      <c r="Z69" t="str">
        <f>お客様入力シート!G718</f>
        <v>希望の場合はクリックして選択してください</v>
      </c>
      <c r="AA69" t="str">
        <f>お客様入力シート!G719</f>
        <v>希望の場合はクリックして選択してください</v>
      </c>
      <c r="AB69" t="str">
        <f>お客様入力シート!G720</f>
        <v>希望の場合はクリックして選択してください</v>
      </c>
      <c r="AC69" t="str">
        <f>お客様入力シート!G721</f>
        <v>希望の場合はクリックして選択してください</v>
      </c>
      <c r="AD69" t="str">
        <f>お客様入力シート!G722</f>
        <v>希望の場合はクリックして選択してください</v>
      </c>
      <c r="AE69" t="str">
        <f>お客様入力シート!G723</f>
        <v>希望の場合はクリックして選択してください</v>
      </c>
      <c r="AF69" t="str">
        <f>お客様入力シート!G724</f>
        <v>希望の場合はクリックして選択してください</v>
      </c>
      <c r="AG69" t="str">
        <f>お客様入力シート!G725</f>
        <v>希望の場合はクリックして選択してください</v>
      </c>
      <c r="AH69" t="str">
        <f>お客様入力シート!G726</f>
        <v>希望の場合はクリックして選択してください</v>
      </c>
      <c r="AI69" s="43"/>
      <c r="AJ69" s="43"/>
      <c r="AK69" s="43"/>
      <c r="AL69" s="43"/>
      <c r="AM69" t="str">
        <f t="shared" si="5"/>
        <v/>
      </c>
      <c r="AN69" t="str">
        <f t="shared" si="7"/>
        <v/>
      </c>
      <c r="AO69" t="str">
        <f t="shared" si="8"/>
        <v/>
      </c>
      <c r="AP69" t="str">
        <f t="shared" si="9"/>
        <v/>
      </c>
      <c r="AQ69" t="str">
        <f t="shared" si="10"/>
        <v/>
      </c>
      <c r="AR69" t="str">
        <f t="shared" si="11"/>
        <v/>
      </c>
      <c r="AS69" t="str">
        <f t="shared" si="12"/>
        <v/>
      </c>
      <c r="AT69" t="str">
        <f t="shared" si="13"/>
        <v/>
      </c>
      <c r="AU69" t="str">
        <f t="shared" si="14"/>
        <v/>
      </c>
      <c r="AV69" t="str">
        <f t="shared" si="15"/>
        <v/>
      </c>
      <c r="AX69" s="43"/>
      <c r="AY69" s="43"/>
      <c r="AZ69" s="43"/>
      <c r="BA69" s="43"/>
      <c r="BB69" s="43"/>
      <c r="BC69" s="43"/>
      <c r="BD69" s="43"/>
      <c r="BE69" s="43"/>
      <c r="BF69" s="43"/>
      <c r="BG69" s="43"/>
      <c r="BH69" s="43"/>
      <c r="BI69" s="43"/>
      <c r="BJ69" s="43"/>
      <c r="BK69" s="43"/>
      <c r="BL69" s="43"/>
      <c r="BM69" s="43"/>
      <c r="BN69" s="43"/>
      <c r="BO69" s="43"/>
      <c r="BP69" s="43"/>
      <c r="BQ69" s="43"/>
      <c r="BR69" s="43"/>
      <c r="BS69" s="43"/>
      <c r="BT69" s="43"/>
      <c r="BU69" s="43"/>
      <c r="BV69" s="43"/>
      <c r="BW69" s="43"/>
    </row>
    <row r="70" spans="3:75" hidden="1" x14ac:dyDescent="0.15">
      <c r="C70" t="s">
        <v>216</v>
      </c>
      <c r="D70" s="43">
        <f>お客様入力シート!G741</f>
        <v>0</v>
      </c>
      <c r="E70" s="43"/>
      <c r="F70" s="43" t="str">
        <f t="shared" si="6"/>
        <v>745</v>
      </c>
      <c r="G70" s="43" t="str">
        <f>お客様入力シート!G745</f>
        <v>希望の場合はクリックして選択してください</v>
      </c>
      <c r="H70" t="str">
        <f>お客様入力シート!G748</f>
        <v>希望の場合はクリックして選択してください</v>
      </c>
      <c r="I70" t="str">
        <f t="shared" si="2"/>
        <v/>
      </c>
      <c r="J70" t="str">
        <f t="shared" si="3"/>
        <v/>
      </c>
      <c r="K70" s="43"/>
      <c r="L70" s="43"/>
      <c r="M70" s="43"/>
      <c r="N70" s="43"/>
      <c r="O70" t="str">
        <f>お客様入力シート!G749</f>
        <v>希望の場合はクリックして選択してください</v>
      </c>
      <c r="P70" t="str">
        <f t="shared" si="4"/>
        <v/>
      </c>
      <c r="W70" s="43"/>
      <c r="X70" s="43">
        <f>お客様入力シート!G743</f>
        <v>0</v>
      </c>
      <c r="Y70" t="str">
        <f>お客様入力シート!G750</f>
        <v>希望の場合はクリックして選択してください</v>
      </c>
      <c r="Z70" t="str">
        <f>お客様入力シート!G751</f>
        <v>希望の場合はクリックして選択してください</v>
      </c>
      <c r="AA70" t="str">
        <f>お客様入力シート!G752</f>
        <v>希望の場合はクリックして選択してください</v>
      </c>
      <c r="AB70" t="str">
        <f>お客様入力シート!G753</f>
        <v>希望の場合はクリックして選択してください</v>
      </c>
      <c r="AC70" t="str">
        <f>お客様入力シート!G754</f>
        <v>希望の場合はクリックして選択してください</v>
      </c>
      <c r="AD70" t="str">
        <f>お客様入力シート!G755</f>
        <v>希望の場合はクリックして選択してください</v>
      </c>
      <c r="AE70" t="str">
        <f>お客様入力シート!G756</f>
        <v>希望の場合はクリックして選択してください</v>
      </c>
      <c r="AF70" t="str">
        <f>お客様入力シート!G757</f>
        <v>希望の場合はクリックして選択してください</v>
      </c>
      <c r="AG70" t="str">
        <f>お客様入力シート!G758</f>
        <v>希望の場合はクリックして選択してください</v>
      </c>
      <c r="AH70" t="str">
        <f>お客様入力シート!G759</f>
        <v>希望の場合はクリックして選択してください</v>
      </c>
      <c r="AI70" s="43"/>
      <c r="AJ70" s="43"/>
      <c r="AK70" s="43"/>
      <c r="AL70" s="43"/>
      <c r="AM70" t="str">
        <f t="shared" si="5"/>
        <v/>
      </c>
      <c r="AN70" t="str">
        <f t="shared" si="7"/>
        <v/>
      </c>
      <c r="AO70" t="str">
        <f t="shared" si="8"/>
        <v/>
      </c>
      <c r="AP70" t="str">
        <f t="shared" si="9"/>
        <v/>
      </c>
      <c r="AQ70" t="str">
        <f t="shared" si="10"/>
        <v/>
      </c>
      <c r="AR70" t="str">
        <f t="shared" si="11"/>
        <v/>
      </c>
      <c r="AS70" t="str">
        <f t="shared" si="12"/>
        <v/>
      </c>
      <c r="AT70" t="str">
        <f t="shared" si="13"/>
        <v/>
      </c>
      <c r="AU70" t="str">
        <f t="shared" si="14"/>
        <v/>
      </c>
      <c r="AV70" t="str">
        <f t="shared" si="15"/>
        <v/>
      </c>
      <c r="AX70" s="43"/>
      <c r="AY70" s="43"/>
      <c r="AZ70" s="43"/>
      <c r="BA70" s="43"/>
      <c r="BB70" s="43"/>
      <c r="BC70" s="43"/>
      <c r="BD70" s="43"/>
      <c r="BE70" s="43"/>
      <c r="BF70" s="43"/>
      <c r="BG70" s="43"/>
      <c r="BH70" s="43"/>
      <c r="BI70" s="43"/>
      <c r="BJ70" s="43"/>
      <c r="BK70" s="43"/>
      <c r="BL70" s="43"/>
      <c r="BM70" s="43"/>
      <c r="BN70" s="43"/>
      <c r="BO70" s="43"/>
      <c r="BP70" s="43"/>
      <c r="BQ70" s="43"/>
      <c r="BR70" s="43"/>
      <c r="BS70" s="43"/>
      <c r="BT70" s="43"/>
      <c r="BU70" s="43"/>
      <c r="BV70" s="43"/>
      <c r="BW70" s="43"/>
    </row>
    <row r="71" spans="3:75" hidden="1" x14ac:dyDescent="0.15">
      <c r="C71" t="s">
        <v>217</v>
      </c>
      <c r="D71" s="43">
        <f>お客様入力シート!G774</f>
        <v>0</v>
      </c>
      <c r="E71" s="43"/>
      <c r="F71" s="43" t="str">
        <f t="shared" si="6"/>
        <v>778</v>
      </c>
      <c r="G71" s="43" t="str">
        <f>お客様入力シート!G778</f>
        <v>希望の場合はクリックして選択してください</v>
      </c>
      <c r="H71" t="str">
        <f>お客様入力シート!G781</f>
        <v>希望の場合はクリックして選択してください</v>
      </c>
      <c r="I71" t="str">
        <f t="shared" si="2"/>
        <v/>
      </c>
      <c r="J71" t="str">
        <f t="shared" si="3"/>
        <v/>
      </c>
      <c r="K71" s="43"/>
      <c r="L71" s="43"/>
      <c r="M71" s="43"/>
      <c r="N71" s="43"/>
      <c r="O71" t="str">
        <f>お客様入力シート!G782</f>
        <v>希望の場合はクリックして選択してください</v>
      </c>
      <c r="P71" t="str">
        <f t="shared" si="4"/>
        <v/>
      </c>
      <c r="W71" s="43"/>
      <c r="X71" s="43">
        <f>お客様入力シート!G776</f>
        <v>0</v>
      </c>
      <c r="Y71" t="str">
        <f>お客様入力シート!G783</f>
        <v>希望の場合はクリックして選択してください</v>
      </c>
      <c r="Z71" t="str">
        <f>お客様入力シート!G784</f>
        <v>希望の場合はクリックして選択してください</v>
      </c>
      <c r="AA71" t="str">
        <f>お客様入力シート!G785</f>
        <v>希望の場合はクリックして選択してください</v>
      </c>
      <c r="AB71" t="str">
        <f>お客様入力シート!G786</f>
        <v>希望の場合はクリックして選択してください</v>
      </c>
      <c r="AC71" t="str">
        <f>お客様入力シート!G787</f>
        <v>希望の場合はクリックして選択してください</v>
      </c>
      <c r="AD71" t="str">
        <f>お客様入力シート!G788</f>
        <v>希望の場合はクリックして選択してください</v>
      </c>
      <c r="AE71" t="str">
        <f>お客様入力シート!G789</f>
        <v>希望の場合はクリックして選択してください</v>
      </c>
      <c r="AF71" t="str">
        <f>お客様入力シート!G790</f>
        <v>希望の場合はクリックして選択してください</v>
      </c>
      <c r="AG71" t="str">
        <f>お客様入力シート!G791</f>
        <v>希望の場合はクリックして選択してください</v>
      </c>
      <c r="AH71" t="str">
        <f>お客様入力シート!G792</f>
        <v>希望の場合はクリックして選択してください</v>
      </c>
      <c r="AI71" s="43"/>
      <c r="AJ71" s="43"/>
      <c r="AK71" s="43"/>
      <c r="AL71" s="43"/>
      <c r="AM71" t="str">
        <f t="shared" si="5"/>
        <v/>
      </c>
      <c r="AN71" t="str">
        <f t="shared" si="7"/>
        <v/>
      </c>
      <c r="AO71" t="str">
        <f t="shared" si="8"/>
        <v/>
      </c>
      <c r="AP71" t="str">
        <f t="shared" si="9"/>
        <v/>
      </c>
      <c r="AQ71" t="str">
        <f t="shared" si="10"/>
        <v/>
      </c>
      <c r="AR71" t="str">
        <f t="shared" si="11"/>
        <v/>
      </c>
      <c r="AS71" t="str">
        <f t="shared" si="12"/>
        <v/>
      </c>
      <c r="AT71" t="str">
        <f t="shared" si="13"/>
        <v/>
      </c>
      <c r="AU71" t="str">
        <f t="shared" si="14"/>
        <v/>
      </c>
      <c r="AV71" t="str">
        <f t="shared" si="15"/>
        <v/>
      </c>
      <c r="AX71" s="43"/>
      <c r="AY71" s="43"/>
      <c r="AZ71" s="43"/>
      <c r="BA71" s="43"/>
      <c r="BB71" s="43"/>
      <c r="BC71" s="43"/>
      <c r="BD71" s="43"/>
      <c r="BE71" s="43"/>
      <c r="BF71" s="43"/>
      <c r="BG71" s="43"/>
      <c r="BH71" s="43"/>
      <c r="BI71" s="43"/>
      <c r="BJ71" s="43"/>
      <c r="BK71" s="43"/>
      <c r="BL71" s="43"/>
      <c r="BM71" s="43"/>
      <c r="BN71" s="43"/>
      <c r="BO71" s="43"/>
      <c r="BP71" s="43"/>
      <c r="BQ71" s="43"/>
      <c r="BR71" s="43"/>
      <c r="BS71" s="43"/>
      <c r="BT71" s="43"/>
      <c r="BU71" s="43"/>
      <c r="BV71" s="43"/>
      <c r="BW71" s="43"/>
    </row>
    <row r="72" spans="3:75" hidden="1" x14ac:dyDescent="0.15">
      <c r="C72" t="s">
        <v>218</v>
      </c>
      <c r="D72" s="43">
        <f>お客様入力シート!G807</f>
        <v>0</v>
      </c>
      <c r="E72" s="43"/>
      <c r="F72" s="43" t="str">
        <f t="shared" si="6"/>
        <v>811</v>
      </c>
      <c r="G72" s="43" t="str">
        <f>お客様入力シート!G811</f>
        <v>希望の場合はクリックして選択してください</v>
      </c>
      <c r="H72" t="str">
        <f>お客様入力シート!G814</f>
        <v>希望の場合はクリックして選択してください</v>
      </c>
      <c r="I72" t="str">
        <f t="shared" si="2"/>
        <v/>
      </c>
      <c r="J72" t="str">
        <f t="shared" si="3"/>
        <v/>
      </c>
      <c r="K72" s="43"/>
      <c r="L72" s="43"/>
      <c r="M72" s="43"/>
      <c r="N72" s="43"/>
      <c r="O72" t="str">
        <f>お客様入力シート!G815</f>
        <v>希望の場合はクリックして選択してください</v>
      </c>
      <c r="P72" t="str">
        <f t="shared" si="4"/>
        <v/>
      </c>
      <c r="W72" s="43"/>
      <c r="X72" s="43">
        <f>お客様入力シート!G809</f>
        <v>0</v>
      </c>
      <c r="Y72" t="str">
        <f>お客様入力シート!G816</f>
        <v>希望の場合はクリックして選択してください</v>
      </c>
      <c r="Z72" t="str">
        <f>お客様入力シート!G817</f>
        <v>希望の場合はクリックして選択してください</v>
      </c>
      <c r="AA72" t="str">
        <f>お客様入力シート!G818</f>
        <v>希望の場合はクリックして選択してください</v>
      </c>
      <c r="AB72" t="str">
        <f>お客様入力シート!G819</f>
        <v>希望の場合はクリックして選択してください</v>
      </c>
      <c r="AC72" t="str">
        <f>お客様入力シート!G820</f>
        <v>希望の場合はクリックして選択してください</v>
      </c>
      <c r="AD72" t="str">
        <f>お客様入力シート!G821</f>
        <v>希望の場合はクリックして選択してください</v>
      </c>
      <c r="AE72" t="str">
        <f>お客様入力シート!G822</f>
        <v>希望の場合はクリックして選択してください</v>
      </c>
      <c r="AF72" t="str">
        <f>お客様入力シート!G823</f>
        <v>希望の場合はクリックして選択してください</v>
      </c>
      <c r="AG72" t="str">
        <f>お客様入力シート!G824</f>
        <v>希望の場合はクリックして選択してください</v>
      </c>
      <c r="AH72" t="str">
        <f>お客様入力シート!G825</f>
        <v>希望の場合はクリックして選択してください</v>
      </c>
      <c r="AI72" s="43"/>
      <c r="AJ72" s="43"/>
      <c r="AK72" s="43"/>
      <c r="AL72" s="43"/>
      <c r="AM72" t="str">
        <f t="shared" si="5"/>
        <v/>
      </c>
      <c r="AN72" t="str">
        <f t="shared" si="7"/>
        <v/>
      </c>
      <c r="AO72" t="str">
        <f t="shared" si="8"/>
        <v/>
      </c>
      <c r="AP72" t="str">
        <f t="shared" si="9"/>
        <v/>
      </c>
      <c r="AQ72" t="str">
        <f t="shared" si="10"/>
        <v/>
      </c>
      <c r="AR72" t="str">
        <f t="shared" si="11"/>
        <v/>
      </c>
      <c r="AS72" t="str">
        <f t="shared" si="12"/>
        <v/>
      </c>
      <c r="AT72" t="str">
        <f t="shared" si="13"/>
        <v/>
      </c>
      <c r="AU72" t="str">
        <f t="shared" si="14"/>
        <v/>
      </c>
      <c r="AV72" t="str">
        <f t="shared" si="15"/>
        <v/>
      </c>
      <c r="AX72" s="43"/>
      <c r="AY72" s="43"/>
      <c r="AZ72" s="43"/>
      <c r="BA72" s="43"/>
      <c r="BB72" s="43"/>
      <c r="BC72" s="43"/>
      <c r="BD72" s="43"/>
      <c r="BE72" s="43"/>
      <c r="BF72" s="43"/>
      <c r="BG72" s="43"/>
      <c r="BH72" s="43"/>
      <c r="BI72" s="43"/>
      <c r="BJ72" s="43"/>
      <c r="BK72" s="43"/>
      <c r="BL72" s="43"/>
      <c r="BM72" s="43"/>
      <c r="BN72" s="43"/>
      <c r="BO72" s="43"/>
      <c r="BP72" s="43"/>
      <c r="BQ72" s="43"/>
      <c r="BR72" s="43"/>
      <c r="BS72" s="43"/>
      <c r="BT72" s="43"/>
      <c r="BU72" s="43"/>
      <c r="BV72" s="43"/>
      <c r="BW72" s="43"/>
    </row>
    <row r="73" spans="3:75" hidden="1" x14ac:dyDescent="0.15">
      <c r="C73" t="s">
        <v>219</v>
      </c>
      <c r="D73" s="43">
        <f>お客様入力シート!G840</f>
        <v>0</v>
      </c>
      <c r="E73" s="43"/>
      <c r="F73" s="43" t="str">
        <f t="shared" si="6"/>
        <v>844</v>
      </c>
      <c r="G73" s="43" t="str">
        <f>お客様入力シート!G844</f>
        <v>希望の場合はクリックして選択してください</v>
      </c>
      <c r="H73" t="str">
        <f>お客様入力シート!G847</f>
        <v>希望の場合はクリックして選択してください</v>
      </c>
      <c r="I73" t="str">
        <f t="shared" si="2"/>
        <v/>
      </c>
      <c r="J73" t="str">
        <f t="shared" si="3"/>
        <v/>
      </c>
      <c r="K73" s="43"/>
      <c r="L73" s="43"/>
      <c r="M73" s="43"/>
      <c r="N73" s="43"/>
      <c r="O73" t="str">
        <f>お客様入力シート!G848</f>
        <v>希望の場合はクリックして選択してください</v>
      </c>
      <c r="P73" t="str">
        <f t="shared" si="4"/>
        <v/>
      </c>
      <c r="W73" s="43"/>
      <c r="X73" s="43">
        <f>お客様入力シート!G842</f>
        <v>0</v>
      </c>
      <c r="Y73" t="str">
        <f>お客様入力シート!G849</f>
        <v>希望の場合はクリックして選択してください</v>
      </c>
      <c r="Z73" t="str">
        <f>お客様入力シート!G850</f>
        <v>希望の場合はクリックして選択してください</v>
      </c>
      <c r="AA73" t="str">
        <f>お客様入力シート!G851</f>
        <v>希望の場合はクリックして選択してください</v>
      </c>
      <c r="AB73" t="str">
        <f>お客様入力シート!G852</f>
        <v>希望の場合はクリックして選択してください</v>
      </c>
      <c r="AC73" t="str">
        <f>お客様入力シート!G853</f>
        <v>希望の場合はクリックして選択してください</v>
      </c>
      <c r="AD73" t="str">
        <f>お客様入力シート!G854</f>
        <v>希望の場合はクリックして選択してください</v>
      </c>
      <c r="AE73" t="str">
        <f>お客様入力シート!G855</f>
        <v>希望の場合はクリックして選択してください</v>
      </c>
      <c r="AF73" t="str">
        <f>お客様入力シート!G856</f>
        <v>希望の場合はクリックして選択してください</v>
      </c>
      <c r="AG73" t="str">
        <f>お客様入力シート!G857</f>
        <v>希望の場合はクリックして選択してください</v>
      </c>
      <c r="AH73" t="str">
        <f>お客様入力シート!G858</f>
        <v>希望の場合はクリックして選択してください</v>
      </c>
      <c r="AI73" s="43"/>
      <c r="AJ73" s="43"/>
      <c r="AK73" s="43"/>
      <c r="AL73" s="43"/>
      <c r="AM73" t="str">
        <f t="shared" si="5"/>
        <v/>
      </c>
      <c r="AN73" t="str">
        <f t="shared" si="7"/>
        <v/>
      </c>
      <c r="AO73" t="str">
        <f t="shared" si="8"/>
        <v/>
      </c>
      <c r="AP73" t="str">
        <f t="shared" si="9"/>
        <v/>
      </c>
      <c r="AQ73" t="str">
        <f t="shared" si="10"/>
        <v/>
      </c>
      <c r="AR73" t="str">
        <f t="shared" si="11"/>
        <v/>
      </c>
      <c r="AS73" t="str">
        <f t="shared" si="12"/>
        <v/>
      </c>
      <c r="AT73" t="str">
        <f t="shared" si="13"/>
        <v/>
      </c>
      <c r="AU73" t="str">
        <f t="shared" si="14"/>
        <v/>
      </c>
      <c r="AV73" t="str">
        <f t="shared" si="15"/>
        <v/>
      </c>
      <c r="AX73" s="43"/>
      <c r="AY73" s="43"/>
      <c r="AZ73" s="43"/>
      <c r="BA73" s="43"/>
      <c r="BB73" s="43"/>
      <c r="BC73" s="43"/>
      <c r="BD73" s="43"/>
      <c r="BE73" s="43"/>
      <c r="BF73" s="43"/>
      <c r="BG73" s="43"/>
      <c r="BH73" s="43"/>
      <c r="BI73" s="43"/>
      <c r="BJ73" s="43"/>
      <c r="BK73" s="43"/>
      <c r="BL73" s="43"/>
      <c r="BM73" s="43"/>
      <c r="BN73" s="43"/>
      <c r="BO73" s="43"/>
      <c r="BP73" s="43"/>
      <c r="BQ73" s="43"/>
      <c r="BR73" s="43"/>
      <c r="BS73" s="43"/>
      <c r="BT73" s="43"/>
      <c r="BU73" s="43"/>
      <c r="BV73" s="43"/>
      <c r="BW73" s="43"/>
    </row>
    <row r="74" spans="3:75" hidden="1" x14ac:dyDescent="0.15">
      <c r="C74" t="s">
        <v>220</v>
      </c>
      <c r="D74" s="43">
        <f>お客様入力シート!G873</f>
        <v>0</v>
      </c>
      <c r="E74" s="43"/>
      <c r="F74" s="43" t="str">
        <f t="shared" si="6"/>
        <v>877</v>
      </c>
      <c r="G74" s="43" t="str">
        <f>お客様入力シート!G877</f>
        <v>希望の場合はクリックして選択してください</v>
      </c>
      <c r="H74" t="str">
        <f>お客様入力シート!G880</f>
        <v>希望の場合はクリックして選択してください</v>
      </c>
      <c r="I74" t="str">
        <f t="shared" si="2"/>
        <v/>
      </c>
      <c r="J74" t="str">
        <f t="shared" si="3"/>
        <v/>
      </c>
      <c r="K74" s="43"/>
      <c r="L74" s="43"/>
      <c r="M74" s="43"/>
      <c r="N74" s="43"/>
      <c r="O74" t="str">
        <f>お客様入力シート!G881</f>
        <v>希望の場合はクリックして選択してください</v>
      </c>
      <c r="P74" t="str">
        <f t="shared" si="4"/>
        <v/>
      </c>
      <c r="W74" s="43"/>
      <c r="X74" s="43">
        <f>お客様入力シート!G875</f>
        <v>0</v>
      </c>
      <c r="Y74" t="str">
        <f>お客様入力シート!G882</f>
        <v>希望の場合はクリックして選択してください</v>
      </c>
      <c r="Z74" t="str">
        <f>お客様入力シート!G883</f>
        <v>希望の場合はクリックして選択してください</v>
      </c>
      <c r="AA74" t="str">
        <f>お客様入力シート!G884</f>
        <v>希望の場合はクリックして選択してください</v>
      </c>
      <c r="AB74" t="str">
        <f>お客様入力シート!G885</f>
        <v>希望の場合はクリックして選択してください</v>
      </c>
      <c r="AC74" t="str">
        <f>お客様入力シート!G886</f>
        <v>希望の場合はクリックして選択してください</v>
      </c>
      <c r="AD74" t="str">
        <f>お客様入力シート!G887</f>
        <v>希望の場合はクリックして選択してください</v>
      </c>
      <c r="AE74" t="str">
        <f>お客様入力シート!G888</f>
        <v>希望の場合はクリックして選択してください</v>
      </c>
      <c r="AF74" t="str">
        <f>お客様入力シート!G889</f>
        <v>希望の場合はクリックして選択してください</v>
      </c>
      <c r="AG74" t="str">
        <f>お客様入力シート!G890</f>
        <v>希望の場合はクリックして選択してください</v>
      </c>
      <c r="AH74" t="str">
        <f>お客様入力シート!G891</f>
        <v>希望の場合はクリックして選択してください</v>
      </c>
      <c r="AI74" s="43"/>
      <c r="AJ74" s="43"/>
      <c r="AK74" s="43"/>
      <c r="AL74" s="43"/>
      <c r="AM74" t="str">
        <f t="shared" si="5"/>
        <v/>
      </c>
      <c r="AN74" t="str">
        <f t="shared" si="7"/>
        <v/>
      </c>
      <c r="AO74" t="str">
        <f t="shared" si="8"/>
        <v/>
      </c>
      <c r="AP74" t="str">
        <f t="shared" si="9"/>
        <v/>
      </c>
      <c r="AQ74" t="str">
        <f t="shared" si="10"/>
        <v/>
      </c>
      <c r="AR74" t="str">
        <f t="shared" si="11"/>
        <v/>
      </c>
      <c r="AS74" t="str">
        <f t="shared" si="12"/>
        <v/>
      </c>
      <c r="AT74" t="str">
        <f t="shared" si="13"/>
        <v/>
      </c>
      <c r="AU74" t="str">
        <f t="shared" si="14"/>
        <v/>
      </c>
      <c r="AV74" t="str">
        <f t="shared" si="15"/>
        <v/>
      </c>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3:75" hidden="1" x14ac:dyDescent="0.15">
      <c r="C75" t="s">
        <v>221</v>
      </c>
      <c r="D75" s="43">
        <f>お客様入力シート!G906</f>
        <v>0</v>
      </c>
      <c r="E75" s="43"/>
      <c r="F75" s="43" t="str">
        <f t="shared" si="6"/>
        <v>910</v>
      </c>
      <c r="G75" s="43" t="str">
        <f>お客様入力シート!G910</f>
        <v>希望の場合はクリックして選択してください</v>
      </c>
      <c r="H75" t="str">
        <f>お客様入力シート!G913</f>
        <v>希望の場合はクリックして選択してください</v>
      </c>
      <c r="I75" t="str">
        <f t="shared" si="2"/>
        <v/>
      </c>
      <c r="J75" t="str">
        <f t="shared" si="3"/>
        <v/>
      </c>
      <c r="K75" s="43"/>
      <c r="L75" s="43"/>
      <c r="M75" s="43"/>
      <c r="N75" s="43"/>
      <c r="O75" t="str">
        <f>お客様入力シート!G914</f>
        <v>希望の場合はクリックして選択してください</v>
      </c>
      <c r="P75" t="str">
        <f t="shared" si="4"/>
        <v/>
      </c>
      <c r="W75" s="43"/>
      <c r="X75" s="43">
        <f>お客様入力シート!G908</f>
        <v>0</v>
      </c>
      <c r="Y75" t="str">
        <f>お客様入力シート!G915</f>
        <v>希望の場合はクリックして選択してください</v>
      </c>
      <c r="Z75" t="str">
        <f>お客様入力シート!G916</f>
        <v>希望の場合はクリックして選択してください</v>
      </c>
      <c r="AA75" t="str">
        <f>お客様入力シート!G917</f>
        <v>希望の場合はクリックして選択してください</v>
      </c>
      <c r="AB75" t="str">
        <f>お客様入力シート!G918</f>
        <v>希望の場合はクリックして選択してください</v>
      </c>
      <c r="AC75" t="str">
        <f>お客様入力シート!G919</f>
        <v>希望の場合はクリックして選択してください</v>
      </c>
      <c r="AD75" t="str">
        <f>お客様入力シート!G920</f>
        <v>希望の場合はクリックして選択してください</v>
      </c>
      <c r="AE75" t="str">
        <f>お客様入力シート!G921</f>
        <v>希望の場合はクリックして選択してください</v>
      </c>
      <c r="AF75" t="str">
        <f>お客様入力シート!G922</f>
        <v>希望の場合はクリックして選択してください</v>
      </c>
      <c r="AG75" t="str">
        <f>お客様入力シート!G923</f>
        <v>希望の場合はクリックして選択してください</v>
      </c>
      <c r="AH75" t="str">
        <f>お客様入力シート!G924</f>
        <v>希望の場合はクリックして選択してください</v>
      </c>
      <c r="AI75" s="43"/>
      <c r="AJ75" s="43"/>
      <c r="AK75" s="43"/>
      <c r="AL75" s="43"/>
      <c r="AM75" t="str">
        <f t="shared" si="5"/>
        <v/>
      </c>
      <c r="AN75" t="str">
        <f t="shared" si="7"/>
        <v/>
      </c>
      <c r="AO75" t="str">
        <f t="shared" si="8"/>
        <v/>
      </c>
      <c r="AP75" t="str">
        <f t="shared" si="9"/>
        <v/>
      </c>
      <c r="AQ75" t="str">
        <f t="shared" si="10"/>
        <v/>
      </c>
      <c r="AR75" t="str">
        <f t="shared" si="11"/>
        <v/>
      </c>
      <c r="AS75" t="str">
        <f t="shared" si="12"/>
        <v/>
      </c>
      <c r="AT75" t="str">
        <f t="shared" si="13"/>
        <v/>
      </c>
      <c r="AU75" t="str">
        <f t="shared" si="14"/>
        <v/>
      </c>
      <c r="AV75" t="str">
        <f t="shared" si="15"/>
        <v/>
      </c>
      <c r="AX75" s="43"/>
      <c r="AY75" s="43"/>
      <c r="AZ75" s="43"/>
      <c r="BA75" s="43"/>
      <c r="BB75" s="43"/>
      <c r="BC75" s="43"/>
      <c r="BD75" s="43"/>
      <c r="BE75" s="43"/>
      <c r="BF75" s="43"/>
      <c r="BG75" s="43"/>
      <c r="BH75" s="43"/>
      <c r="BI75" s="43"/>
      <c r="BJ75" s="43"/>
      <c r="BK75" s="43"/>
      <c r="BL75" s="43"/>
      <c r="BM75" s="43"/>
      <c r="BN75" s="43"/>
      <c r="BO75" s="43"/>
      <c r="BP75" s="43"/>
      <c r="BQ75" s="43"/>
      <c r="BR75" s="43"/>
      <c r="BS75" s="43"/>
      <c r="BT75" s="43"/>
      <c r="BU75" s="43"/>
      <c r="BV75" s="43"/>
      <c r="BW75" s="43"/>
    </row>
    <row r="76" spans="3:75" hidden="1" x14ac:dyDescent="0.15">
      <c r="C76" t="s">
        <v>222</v>
      </c>
      <c r="D76" s="43">
        <f>お客様入力シート!G939</f>
        <v>0</v>
      </c>
      <c r="E76" s="43"/>
      <c r="F76" s="43" t="str">
        <f t="shared" si="6"/>
        <v>943</v>
      </c>
      <c r="G76" s="43" t="str">
        <f>お客様入力シート!G943</f>
        <v>希望の場合はクリックして選択してください</v>
      </c>
      <c r="H76" t="str">
        <f>お客様入力シート!G946</f>
        <v>希望の場合はクリックして選択してください</v>
      </c>
      <c r="I76" t="str">
        <f t="shared" si="2"/>
        <v/>
      </c>
      <c r="J76" t="str">
        <f t="shared" si="3"/>
        <v/>
      </c>
      <c r="K76" s="43"/>
      <c r="L76" s="43"/>
      <c r="M76" s="43"/>
      <c r="N76" s="43"/>
      <c r="O76" t="str">
        <f>お客様入力シート!G947</f>
        <v>希望の場合はクリックして選択してください</v>
      </c>
      <c r="P76" t="str">
        <f t="shared" si="4"/>
        <v/>
      </c>
      <c r="W76" s="43"/>
      <c r="X76" s="43">
        <f>お客様入力シート!G941</f>
        <v>0</v>
      </c>
      <c r="Y76" t="str">
        <f>お客様入力シート!G948</f>
        <v>希望の場合はクリックして選択してください</v>
      </c>
      <c r="Z76" t="str">
        <f>お客様入力シート!G949</f>
        <v>希望の場合はクリックして選択してください</v>
      </c>
      <c r="AA76" t="str">
        <f>お客様入力シート!G950</f>
        <v>希望の場合はクリックして選択してください</v>
      </c>
      <c r="AB76" t="str">
        <f>お客様入力シート!G951</f>
        <v>希望の場合はクリックして選択してください</v>
      </c>
      <c r="AC76" t="str">
        <f>お客様入力シート!G952</f>
        <v>希望の場合はクリックして選択してください</v>
      </c>
      <c r="AD76" t="str">
        <f>お客様入力シート!G953</f>
        <v>希望の場合はクリックして選択してください</v>
      </c>
      <c r="AE76" t="str">
        <f>お客様入力シート!G954</f>
        <v>希望の場合はクリックして選択してください</v>
      </c>
      <c r="AF76" t="str">
        <f>お客様入力シート!G955</f>
        <v>希望の場合はクリックして選択してください</v>
      </c>
      <c r="AG76" t="str">
        <f>お客様入力シート!G956</f>
        <v>希望の場合はクリックして選択してください</v>
      </c>
      <c r="AH76" t="str">
        <f>お客様入力シート!G957</f>
        <v>希望の場合はクリックして選択してください</v>
      </c>
      <c r="AI76" s="43"/>
      <c r="AJ76" s="43"/>
      <c r="AK76" s="43"/>
      <c r="AL76" s="43"/>
      <c r="AM76" t="str">
        <f t="shared" si="5"/>
        <v/>
      </c>
      <c r="AN76" t="str">
        <f t="shared" si="7"/>
        <v/>
      </c>
      <c r="AO76" t="str">
        <f t="shared" si="8"/>
        <v/>
      </c>
      <c r="AP76" t="str">
        <f t="shared" si="9"/>
        <v/>
      </c>
      <c r="AQ76" t="str">
        <f t="shared" si="10"/>
        <v/>
      </c>
      <c r="AR76" t="str">
        <f t="shared" si="11"/>
        <v/>
      </c>
      <c r="AS76" t="str">
        <f t="shared" si="12"/>
        <v/>
      </c>
      <c r="AT76" t="str">
        <f t="shared" si="13"/>
        <v/>
      </c>
      <c r="AU76" t="str">
        <f t="shared" si="14"/>
        <v/>
      </c>
      <c r="AV76" t="str">
        <f t="shared" si="15"/>
        <v/>
      </c>
      <c r="AX76" s="43"/>
      <c r="AY76" s="43"/>
      <c r="AZ76" s="43"/>
      <c r="BA76" s="43"/>
      <c r="BB76" s="43"/>
      <c r="BC76" s="43"/>
      <c r="BD76" s="43"/>
      <c r="BE76" s="43"/>
      <c r="BF76" s="43"/>
      <c r="BG76" s="43"/>
      <c r="BH76" s="43"/>
      <c r="BI76" s="43"/>
      <c r="BJ76" s="43"/>
      <c r="BK76" s="43"/>
      <c r="BL76" s="43"/>
      <c r="BM76" s="43"/>
      <c r="BN76" s="43"/>
      <c r="BO76" s="43"/>
      <c r="BP76" s="43"/>
      <c r="BQ76" s="43"/>
      <c r="BR76" s="43"/>
      <c r="BS76" s="43"/>
      <c r="BT76" s="43"/>
      <c r="BU76" s="43"/>
      <c r="BV76" s="43"/>
      <c r="BW76" s="43"/>
    </row>
    <row r="77" spans="3:75" hidden="1" x14ac:dyDescent="0.15">
      <c r="C77" t="s">
        <v>223</v>
      </c>
      <c r="D77" s="43">
        <f>お客様入力シート!G972</f>
        <v>0</v>
      </c>
      <c r="E77" s="43"/>
      <c r="F77" s="43" t="str">
        <f t="shared" si="6"/>
        <v>976</v>
      </c>
      <c r="G77" s="43" t="str">
        <f>お客様入力シート!G976</f>
        <v>希望の場合はクリックして選択してください</v>
      </c>
      <c r="H77" t="str">
        <f>お客様入力シート!G979</f>
        <v>希望の場合はクリックして選択してください</v>
      </c>
      <c r="I77" t="str">
        <f t="shared" si="2"/>
        <v/>
      </c>
      <c r="J77" t="str">
        <f t="shared" si="3"/>
        <v/>
      </c>
      <c r="K77" s="43"/>
      <c r="L77" s="43"/>
      <c r="M77" s="43"/>
      <c r="N77" s="43"/>
      <c r="O77" t="str">
        <f>お客様入力シート!G980</f>
        <v>希望の場合はクリックして選択してください</v>
      </c>
      <c r="P77" t="str">
        <f t="shared" si="4"/>
        <v/>
      </c>
      <c r="W77" s="43"/>
      <c r="X77" s="43">
        <f>お客様入力シート!G974</f>
        <v>0</v>
      </c>
      <c r="Y77" t="str">
        <f>お客様入力シート!G981</f>
        <v>希望の場合はクリックして選択してください</v>
      </c>
      <c r="Z77" t="str">
        <f>お客様入力シート!G982</f>
        <v>希望の場合はクリックして選択してください</v>
      </c>
      <c r="AA77" t="str">
        <f>お客様入力シート!G983</f>
        <v>希望の場合はクリックして選択してください</v>
      </c>
      <c r="AB77" t="str">
        <f>お客様入力シート!G984</f>
        <v>希望の場合はクリックして選択してください</v>
      </c>
      <c r="AC77" t="str">
        <f>お客様入力シート!G985</f>
        <v>希望の場合はクリックして選択してください</v>
      </c>
      <c r="AD77" t="str">
        <f>お客様入力シート!G986</f>
        <v>希望の場合はクリックして選択してください</v>
      </c>
      <c r="AE77" t="str">
        <f>お客様入力シート!G987</f>
        <v>希望の場合はクリックして選択してください</v>
      </c>
      <c r="AF77" t="str">
        <f>お客様入力シート!G988</f>
        <v>希望の場合はクリックして選択してください</v>
      </c>
      <c r="AG77" t="str">
        <f>お客様入力シート!G989</f>
        <v>希望の場合はクリックして選択してください</v>
      </c>
      <c r="AH77" t="str">
        <f>お客様入力シート!G990</f>
        <v>希望の場合はクリックして選択してください</v>
      </c>
      <c r="AI77" s="43"/>
      <c r="AJ77" s="43"/>
      <c r="AK77" s="43"/>
      <c r="AL77" s="43"/>
      <c r="AM77" t="str">
        <f t="shared" si="5"/>
        <v/>
      </c>
      <c r="AN77" t="str">
        <f t="shared" si="7"/>
        <v/>
      </c>
      <c r="AO77" t="str">
        <f t="shared" si="8"/>
        <v/>
      </c>
      <c r="AP77" t="str">
        <f t="shared" si="9"/>
        <v/>
      </c>
      <c r="AQ77" t="str">
        <f t="shared" si="10"/>
        <v/>
      </c>
      <c r="AR77" t="str">
        <f t="shared" si="11"/>
        <v/>
      </c>
      <c r="AS77" t="str">
        <f t="shared" si="12"/>
        <v/>
      </c>
      <c r="AT77" t="str">
        <f t="shared" si="13"/>
        <v/>
      </c>
      <c r="AU77" t="str">
        <f t="shared" si="14"/>
        <v/>
      </c>
      <c r="AV77" t="str">
        <f t="shared" si="15"/>
        <v/>
      </c>
      <c r="AX77" s="43"/>
      <c r="AY77" s="43"/>
      <c r="AZ77" s="43"/>
      <c r="BA77" s="43"/>
      <c r="BB77" s="43"/>
      <c r="BC77" s="43"/>
      <c r="BD77" s="43"/>
      <c r="BE77" s="43"/>
      <c r="BF77" s="43"/>
      <c r="BG77" s="43"/>
      <c r="BH77" s="43"/>
      <c r="BI77" s="43"/>
      <c r="BJ77" s="43"/>
      <c r="BK77" s="43"/>
      <c r="BL77" s="43"/>
      <c r="BM77" s="43"/>
      <c r="BN77" s="43"/>
      <c r="BO77" s="43"/>
      <c r="BP77" s="43"/>
      <c r="BQ77" s="43"/>
      <c r="BR77" s="43"/>
      <c r="BS77" s="43"/>
      <c r="BT77" s="43"/>
      <c r="BU77" s="43"/>
      <c r="BV77" s="43"/>
      <c r="BW77" s="43"/>
    </row>
    <row r="78" spans="3:75" hidden="1" x14ac:dyDescent="0.15">
      <c r="C78" t="s">
        <v>224</v>
      </c>
      <c r="D78" s="43">
        <f>お客様入力シート!G1005</f>
        <v>0</v>
      </c>
      <c r="E78" s="43"/>
      <c r="F78" s="43" t="str">
        <f t="shared" si="6"/>
        <v>1009</v>
      </c>
      <c r="G78" s="43" t="str">
        <f>お客様入力シート!G1009</f>
        <v>希望の場合はクリックして選択してください</v>
      </c>
      <c r="H78" t="str">
        <f>お客様入力シート!G1012</f>
        <v>希望の場合はクリックして選択してください</v>
      </c>
      <c r="I78" t="str">
        <f t="shared" si="2"/>
        <v/>
      </c>
      <c r="J78" t="str">
        <f t="shared" si="3"/>
        <v/>
      </c>
      <c r="K78" s="43"/>
      <c r="L78" s="43"/>
      <c r="M78" s="43"/>
      <c r="N78" s="43"/>
      <c r="O78" t="str">
        <f>お客様入力シート!G1013</f>
        <v>希望の場合はクリックして選択してください</v>
      </c>
      <c r="P78" t="str">
        <f t="shared" si="4"/>
        <v/>
      </c>
      <c r="W78" s="43"/>
      <c r="X78" s="43">
        <f>お客様入力シート!G1007</f>
        <v>0</v>
      </c>
      <c r="Y78" t="str">
        <f>お客様入力シート!G1014</f>
        <v>希望の場合はクリックして選択してください</v>
      </c>
      <c r="Z78" t="str">
        <f>お客様入力シート!G1015</f>
        <v>希望の場合はクリックして選択してください</v>
      </c>
      <c r="AA78" t="str">
        <f>お客様入力シート!G1016</f>
        <v>希望の場合はクリックして選択してください</v>
      </c>
      <c r="AB78" t="str">
        <f>お客様入力シート!G1017</f>
        <v>希望の場合はクリックして選択してください</v>
      </c>
      <c r="AC78" t="str">
        <f>お客様入力シート!G1018</f>
        <v>希望の場合はクリックして選択してください</v>
      </c>
      <c r="AD78" t="str">
        <f>お客様入力シート!G1019</f>
        <v>希望の場合はクリックして選択してください</v>
      </c>
      <c r="AE78" t="str">
        <f>お客様入力シート!G1020</f>
        <v>希望の場合はクリックして選択してください</v>
      </c>
      <c r="AF78" t="str">
        <f>お客様入力シート!G1021</f>
        <v>希望の場合はクリックして選択してください</v>
      </c>
      <c r="AG78" t="str">
        <f>お客様入力シート!G1022</f>
        <v>希望の場合はクリックして選択してください</v>
      </c>
      <c r="AH78" t="str">
        <f>お客様入力シート!G1023</f>
        <v>希望の場合はクリックして選択してください</v>
      </c>
      <c r="AI78" s="43"/>
      <c r="AJ78" s="43"/>
      <c r="AK78" s="43"/>
      <c r="AL78" s="43"/>
      <c r="AM78" t="str">
        <f t="shared" si="5"/>
        <v/>
      </c>
      <c r="AN78" t="str">
        <f t="shared" si="7"/>
        <v/>
      </c>
      <c r="AO78" t="str">
        <f t="shared" si="8"/>
        <v/>
      </c>
      <c r="AP78" t="str">
        <f t="shared" si="9"/>
        <v/>
      </c>
      <c r="AQ78" t="str">
        <f t="shared" si="10"/>
        <v/>
      </c>
      <c r="AR78" t="str">
        <f t="shared" si="11"/>
        <v/>
      </c>
      <c r="AS78" t="str">
        <f t="shared" si="12"/>
        <v/>
      </c>
      <c r="AT78" t="str">
        <f t="shared" si="13"/>
        <v/>
      </c>
      <c r="AU78" t="str">
        <f t="shared" si="14"/>
        <v/>
      </c>
      <c r="AV78" t="str">
        <f t="shared" si="15"/>
        <v/>
      </c>
      <c r="AX78" s="43"/>
      <c r="AY78" s="43"/>
      <c r="AZ78" s="43"/>
      <c r="BA78" s="43"/>
      <c r="BB78" s="43"/>
      <c r="BC78" s="43"/>
      <c r="BD78" s="43"/>
      <c r="BE78" s="43"/>
      <c r="BF78" s="43"/>
      <c r="BG78" s="43"/>
      <c r="BH78" s="43"/>
      <c r="BI78" s="43"/>
      <c r="BJ78" s="43"/>
      <c r="BK78" s="43"/>
      <c r="BL78" s="43"/>
      <c r="BM78" s="43"/>
      <c r="BN78" s="43"/>
      <c r="BO78" s="43"/>
      <c r="BP78" s="43"/>
      <c r="BQ78" s="43"/>
      <c r="BR78" s="43"/>
      <c r="BS78" s="43"/>
      <c r="BT78" s="43"/>
      <c r="BU78" s="43"/>
      <c r="BV78" s="43"/>
      <c r="BW78" s="43"/>
    </row>
    <row r="79" spans="3:75" hidden="1" x14ac:dyDescent="0.15">
      <c r="C79" t="s">
        <v>225</v>
      </c>
      <c r="D79" s="43">
        <f>お客様入力シート!G1038</f>
        <v>0</v>
      </c>
      <c r="E79" s="43"/>
      <c r="F79" s="43" t="str">
        <f t="shared" si="6"/>
        <v>1042</v>
      </c>
      <c r="G79" s="43" t="str">
        <f>お客様入力シート!G1042</f>
        <v>希望の場合はクリックして選択してください</v>
      </c>
      <c r="H79" t="str">
        <f>お客様入力シート!G1045</f>
        <v>希望の場合はクリックして選択してください</v>
      </c>
      <c r="I79" t="str">
        <f t="shared" si="2"/>
        <v/>
      </c>
      <c r="J79" t="str">
        <f t="shared" si="3"/>
        <v/>
      </c>
      <c r="K79" s="43"/>
      <c r="L79" s="43"/>
      <c r="M79" s="43"/>
      <c r="N79" s="43"/>
      <c r="O79" t="str">
        <f>お客様入力シート!G1046</f>
        <v>希望の場合はクリックして選択してください</v>
      </c>
      <c r="P79" t="str">
        <f t="shared" si="4"/>
        <v/>
      </c>
      <c r="W79" s="43"/>
      <c r="X79" s="43">
        <f>お客様入力シート!G1040</f>
        <v>0</v>
      </c>
      <c r="Y79" t="str">
        <f>お客様入力シート!G1047</f>
        <v>希望の場合はクリックして選択してください</v>
      </c>
      <c r="Z79" t="str">
        <f>お客様入力シート!G1048</f>
        <v>希望の場合はクリックして選択してください</v>
      </c>
      <c r="AA79" t="str">
        <f>お客様入力シート!G1049</f>
        <v>希望の場合はクリックして選択してください</v>
      </c>
      <c r="AB79" t="str">
        <f>お客様入力シート!G1050</f>
        <v>希望の場合はクリックして選択してください</v>
      </c>
      <c r="AC79" t="str">
        <f>お客様入力シート!G1051</f>
        <v>希望の場合はクリックして選択してください</v>
      </c>
      <c r="AD79" t="str">
        <f>お客様入力シート!G1052</f>
        <v>希望の場合はクリックして選択してください</v>
      </c>
      <c r="AE79" t="str">
        <f>お客様入力シート!G1053</f>
        <v>希望の場合はクリックして選択してください</v>
      </c>
      <c r="AF79" t="str">
        <f>お客様入力シート!G1054</f>
        <v>希望の場合はクリックして選択してください</v>
      </c>
      <c r="AG79" t="str">
        <f>お客様入力シート!G1055</f>
        <v>希望の場合はクリックして選択してください</v>
      </c>
      <c r="AH79" t="str">
        <f>お客様入力シート!G1056</f>
        <v>希望の場合はクリックして選択してください</v>
      </c>
      <c r="AI79" s="43"/>
      <c r="AJ79" s="43"/>
      <c r="AK79" s="43"/>
      <c r="AL79" s="43"/>
      <c r="AM79" t="str">
        <f t="shared" si="5"/>
        <v/>
      </c>
      <c r="AN79" t="str">
        <f t="shared" si="7"/>
        <v/>
      </c>
      <c r="AO79" t="str">
        <f t="shared" si="8"/>
        <v/>
      </c>
      <c r="AP79" t="str">
        <f t="shared" si="9"/>
        <v/>
      </c>
      <c r="AQ79" t="str">
        <f t="shared" si="10"/>
        <v/>
      </c>
      <c r="AR79" t="str">
        <f t="shared" si="11"/>
        <v/>
      </c>
      <c r="AS79" t="str">
        <f t="shared" si="12"/>
        <v/>
      </c>
      <c r="AT79" t="str">
        <f t="shared" si="13"/>
        <v/>
      </c>
      <c r="AU79" t="str">
        <f t="shared" si="14"/>
        <v/>
      </c>
      <c r="AV79" t="str">
        <f t="shared" si="15"/>
        <v/>
      </c>
      <c r="AX79" s="43"/>
      <c r="AY79" s="43"/>
      <c r="AZ79" s="43"/>
      <c r="BA79" s="43"/>
      <c r="BB79" s="43"/>
      <c r="BC79" s="43"/>
      <c r="BD79" s="43"/>
      <c r="BE79" s="43"/>
      <c r="BF79" s="43"/>
      <c r="BG79" s="43"/>
      <c r="BH79" s="43"/>
      <c r="BI79" s="43"/>
      <c r="BJ79" s="43"/>
      <c r="BK79" s="43"/>
      <c r="BL79" s="43"/>
      <c r="BM79" s="43"/>
      <c r="BN79" s="43"/>
      <c r="BO79" s="43"/>
      <c r="BP79" s="43"/>
      <c r="BQ79" s="43"/>
      <c r="BR79" s="43"/>
      <c r="BS79" s="43"/>
      <c r="BT79" s="43"/>
      <c r="BU79" s="43"/>
      <c r="BV79" s="43"/>
      <c r="BW79" s="43"/>
    </row>
    <row r="80" spans="3:75" hidden="1" x14ac:dyDescent="0.15">
      <c r="C80" t="s">
        <v>226</v>
      </c>
      <c r="D80" s="43">
        <f>お客様入力シート!G1071</f>
        <v>0</v>
      </c>
      <c r="E80" s="43"/>
      <c r="F80" s="43" t="str">
        <f t="shared" si="6"/>
        <v>1075</v>
      </c>
      <c r="G80" s="43" t="str">
        <f>お客様入力シート!G1075</f>
        <v>希望の場合はクリックして選択してください</v>
      </c>
      <c r="H80" t="str">
        <f>お客様入力シート!G1078</f>
        <v>希望の場合はクリックして選択してください</v>
      </c>
      <c r="I80" t="str">
        <f t="shared" si="2"/>
        <v/>
      </c>
      <c r="J80" t="str">
        <f t="shared" si="3"/>
        <v/>
      </c>
      <c r="K80" s="43"/>
      <c r="L80" s="43"/>
      <c r="M80" s="43"/>
      <c r="N80" s="43"/>
      <c r="O80" t="str">
        <f>お客様入力シート!G1079</f>
        <v>希望の場合はクリックして選択してください</v>
      </c>
      <c r="P80" t="str">
        <f t="shared" si="4"/>
        <v/>
      </c>
      <c r="W80" s="43"/>
      <c r="X80" s="43">
        <f>お客様入力シート!G1073</f>
        <v>0</v>
      </c>
      <c r="Y80" t="str">
        <f>お客様入力シート!G1080</f>
        <v>希望の場合はクリックして選択してください</v>
      </c>
      <c r="Z80" t="str">
        <f>お客様入力シート!G1081</f>
        <v>希望の場合はクリックして選択してください</v>
      </c>
      <c r="AA80" t="str">
        <f>お客様入力シート!G1082</f>
        <v>希望の場合はクリックして選択してください</v>
      </c>
      <c r="AB80" t="str">
        <f>お客様入力シート!G1083</f>
        <v>希望の場合はクリックして選択してください</v>
      </c>
      <c r="AC80" t="str">
        <f>お客様入力シート!G1084</f>
        <v>希望の場合はクリックして選択してください</v>
      </c>
      <c r="AD80" t="str">
        <f>お客様入力シート!G1085</f>
        <v>希望の場合はクリックして選択してください</v>
      </c>
      <c r="AE80" t="str">
        <f>お客様入力シート!G1086</f>
        <v>希望の場合はクリックして選択してください</v>
      </c>
      <c r="AF80" t="str">
        <f>お客様入力シート!G1087</f>
        <v>希望の場合はクリックして選択してください</v>
      </c>
      <c r="AG80" t="str">
        <f>お客様入力シート!G1088</f>
        <v>希望の場合はクリックして選択してください</v>
      </c>
      <c r="AH80" t="str">
        <f>お客様入力シート!G1089</f>
        <v>希望の場合はクリックして選択してください</v>
      </c>
      <c r="AI80" s="43"/>
      <c r="AJ80" s="43"/>
      <c r="AK80" s="43"/>
      <c r="AL80" s="43"/>
      <c r="AM80" t="str">
        <f t="shared" si="5"/>
        <v/>
      </c>
      <c r="AN80" t="str">
        <f t="shared" si="7"/>
        <v/>
      </c>
      <c r="AO80" t="str">
        <f t="shared" si="8"/>
        <v/>
      </c>
      <c r="AP80" t="str">
        <f t="shared" si="9"/>
        <v/>
      </c>
      <c r="AQ80" t="str">
        <f t="shared" si="10"/>
        <v/>
      </c>
      <c r="AR80" t="str">
        <f t="shared" si="11"/>
        <v/>
      </c>
      <c r="AS80" t="str">
        <f t="shared" si="12"/>
        <v/>
      </c>
      <c r="AT80" t="str">
        <f t="shared" si="13"/>
        <v/>
      </c>
      <c r="AU80" t="str">
        <f t="shared" si="14"/>
        <v/>
      </c>
      <c r="AV80" t="str">
        <f t="shared" si="15"/>
        <v/>
      </c>
      <c r="AX80" s="43"/>
      <c r="AY80" s="43"/>
      <c r="AZ80" s="43"/>
      <c r="BA80" s="43"/>
      <c r="BB80" s="43"/>
      <c r="BC80" s="43"/>
      <c r="BD80" s="43"/>
      <c r="BE80" s="43"/>
      <c r="BF80" s="43"/>
      <c r="BG80" s="43"/>
      <c r="BH80" s="43"/>
      <c r="BI80" s="43"/>
      <c r="BJ80" s="43"/>
      <c r="BK80" s="43"/>
      <c r="BL80" s="43"/>
      <c r="BM80" s="43"/>
      <c r="BN80" s="43"/>
      <c r="BO80" s="43"/>
      <c r="BP80" s="43"/>
      <c r="BQ80" s="43"/>
      <c r="BR80" s="43"/>
      <c r="BS80" s="43"/>
      <c r="BT80" s="43"/>
      <c r="BU80" s="43"/>
      <c r="BV80" s="43"/>
      <c r="BW80" s="43"/>
    </row>
    <row r="81" spans="3:75" hidden="1" x14ac:dyDescent="0.15">
      <c r="C81" t="s">
        <v>227</v>
      </c>
      <c r="D81" s="43">
        <f>お客様入力シート!G1104</f>
        <v>0</v>
      </c>
      <c r="E81" s="43"/>
      <c r="F81" s="43" t="str">
        <f t="shared" si="6"/>
        <v>1108</v>
      </c>
      <c r="G81" s="43" t="str">
        <f>お客様入力シート!G1108</f>
        <v>希望の場合はクリックして選択してください</v>
      </c>
      <c r="H81" t="str">
        <f>お客様入力シート!G1111</f>
        <v>希望の場合はクリックして選択してください</v>
      </c>
      <c r="I81" t="str">
        <f t="shared" si="2"/>
        <v/>
      </c>
      <c r="J81" t="str">
        <f t="shared" si="3"/>
        <v/>
      </c>
      <c r="K81" s="43"/>
      <c r="L81" s="43"/>
      <c r="M81" s="43"/>
      <c r="N81" s="43"/>
      <c r="O81" t="str">
        <f>お客様入力シート!G1112</f>
        <v>希望の場合はクリックして選択してください</v>
      </c>
      <c r="P81" t="str">
        <f t="shared" si="4"/>
        <v/>
      </c>
      <c r="W81" s="43"/>
      <c r="X81" s="43">
        <f>お客様入力シート!G1106</f>
        <v>0</v>
      </c>
      <c r="Y81" t="str">
        <f>お客様入力シート!G1113</f>
        <v>希望の場合はクリックして選択してください</v>
      </c>
      <c r="Z81" t="str">
        <f>お客様入力シート!G1114</f>
        <v>希望の場合はクリックして選択してください</v>
      </c>
      <c r="AA81" t="str">
        <f>お客様入力シート!G1115</f>
        <v>希望の場合はクリックして選択してください</v>
      </c>
      <c r="AB81" t="str">
        <f>お客様入力シート!G1116</f>
        <v>希望の場合はクリックして選択してください</v>
      </c>
      <c r="AC81" t="str">
        <f>お客様入力シート!G1117</f>
        <v>希望の場合はクリックして選択してください</v>
      </c>
      <c r="AD81" t="str">
        <f>お客様入力シート!G1118</f>
        <v>希望の場合はクリックして選択してください</v>
      </c>
      <c r="AE81" t="str">
        <f>お客様入力シート!G1119</f>
        <v>希望の場合はクリックして選択してください</v>
      </c>
      <c r="AF81" t="str">
        <f>お客様入力シート!G1120</f>
        <v>希望の場合はクリックして選択してください</v>
      </c>
      <c r="AG81" t="str">
        <f>お客様入力シート!G1121</f>
        <v>希望の場合はクリックして選択してください</v>
      </c>
      <c r="AH81" t="str">
        <f>お客様入力シート!G1122</f>
        <v>希望の場合はクリックして選択してください</v>
      </c>
      <c r="AI81" s="43"/>
      <c r="AJ81" s="43"/>
      <c r="AK81" s="43"/>
      <c r="AL81" s="43"/>
      <c r="AM81" t="str">
        <f t="shared" si="5"/>
        <v/>
      </c>
      <c r="AN81" t="str">
        <f t="shared" si="7"/>
        <v/>
      </c>
      <c r="AO81" t="str">
        <f t="shared" si="8"/>
        <v/>
      </c>
      <c r="AP81" t="str">
        <f t="shared" si="9"/>
        <v/>
      </c>
      <c r="AQ81" t="str">
        <f t="shared" si="10"/>
        <v/>
      </c>
      <c r="AR81" t="str">
        <f t="shared" si="11"/>
        <v/>
      </c>
      <c r="AS81" t="str">
        <f t="shared" si="12"/>
        <v/>
      </c>
      <c r="AT81" t="str">
        <f t="shared" si="13"/>
        <v/>
      </c>
      <c r="AU81" t="str">
        <f t="shared" si="14"/>
        <v/>
      </c>
      <c r="AV81" t="str">
        <f t="shared" si="15"/>
        <v/>
      </c>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row>
    <row r="82" spans="3:75" hidden="1" x14ac:dyDescent="0.15">
      <c r="C82" t="s">
        <v>228</v>
      </c>
      <c r="D82" s="43">
        <f>お客様入力シート!G1137</f>
        <v>0</v>
      </c>
      <c r="E82" s="43"/>
      <c r="F82" s="43" t="str">
        <f t="shared" si="6"/>
        <v>1141</v>
      </c>
      <c r="G82" s="43" t="str">
        <f>お客様入力シート!G1141</f>
        <v>希望の場合はクリックして選択してください</v>
      </c>
      <c r="H82" t="str">
        <f>お客様入力シート!G1144</f>
        <v>希望の場合はクリックして選択してください</v>
      </c>
      <c r="I82" t="str">
        <f t="shared" si="2"/>
        <v/>
      </c>
      <c r="J82" t="str">
        <f t="shared" si="3"/>
        <v/>
      </c>
      <c r="K82" s="43"/>
      <c r="L82" s="43"/>
      <c r="M82" s="43"/>
      <c r="N82" s="43"/>
      <c r="O82" t="str">
        <f>お客様入力シート!G1145</f>
        <v>希望の場合はクリックして選択してください</v>
      </c>
      <c r="P82" t="str">
        <f t="shared" si="4"/>
        <v/>
      </c>
      <c r="W82" s="43"/>
      <c r="X82" s="43">
        <f>お客様入力シート!G1139</f>
        <v>0</v>
      </c>
      <c r="Y82" t="str">
        <f>お客様入力シート!G1146</f>
        <v>希望の場合はクリックして選択してください</v>
      </c>
      <c r="Z82" t="str">
        <f>お客様入力シート!G1147</f>
        <v>希望の場合はクリックして選択してください</v>
      </c>
      <c r="AA82" t="str">
        <f>お客様入力シート!G1148</f>
        <v>希望の場合はクリックして選択してください</v>
      </c>
      <c r="AB82" t="str">
        <f>お客様入力シート!G1149</f>
        <v>希望の場合はクリックして選択してください</v>
      </c>
      <c r="AC82" t="str">
        <f>お客様入力シート!G1150</f>
        <v>希望の場合はクリックして選択してください</v>
      </c>
      <c r="AD82" t="str">
        <f>お客様入力シート!G1151</f>
        <v>希望の場合はクリックして選択してください</v>
      </c>
      <c r="AE82" t="str">
        <f>お客様入力シート!G1152</f>
        <v>希望の場合はクリックして選択してください</v>
      </c>
      <c r="AF82" t="str">
        <f>お客様入力シート!G1153</f>
        <v>希望の場合はクリックして選択してください</v>
      </c>
      <c r="AG82" t="str">
        <f>お客様入力シート!G1154</f>
        <v>希望の場合はクリックして選択してください</v>
      </c>
      <c r="AH82" t="str">
        <f>お客様入力シート!G1155</f>
        <v>希望の場合はクリックして選択してください</v>
      </c>
      <c r="AI82" s="43"/>
      <c r="AJ82" s="43"/>
      <c r="AK82" s="43"/>
      <c r="AL82" s="43"/>
      <c r="AM82" t="str">
        <f t="shared" si="5"/>
        <v/>
      </c>
      <c r="AN82" t="str">
        <f t="shared" si="7"/>
        <v/>
      </c>
      <c r="AO82" t="str">
        <f t="shared" si="8"/>
        <v/>
      </c>
      <c r="AP82" t="str">
        <f t="shared" si="9"/>
        <v/>
      </c>
      <c r="AQ82" t="str">
        <f t="shared" si="10"/>
        <v/>
      </c>
      <c r="AR82" t="str">
        <f t="shared" si="11"/>
        <v/>
      </c>
      <c r="AS82" t="str">
        <f t="shared" si="12"/>
        <v/>
      </c>
      <c r="AT82" t="str">
        <f t="shared" si="13"/>
        <v/>
      </c>
      <c r="AU82" t="str">
        <f t="shared" si="14"/>
        <v/>
      </c>
      <c r="AV82" t="str">
        <f t="shared" si="15"/>
        <v/>
      </c>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row>
    <row r="83" spans="3:75" hidden="1" x14ac:dyDescent="0.15">
      <c r="C83" t="s">
        <v>229</v>
      </c>
      <c r="D83" s="43">
        <f>お客様入力シート!G1170</f>
        <v>0</v>
      </c>
      <c r="E83" s="43"/>
      <c r="F83" s="43" t="str">
        <f t="shared" si="6"/>
        <v>1174</v>
      </c>
      <c r="G83" s="43" t="str">
        <f>お客様入力シート!G1174</f>
        <v>希望の場合はクリックして選択してください</v>
      </c>
      <c r="H83" t="str">
        <f>お客様入力シート!G1177</f>
        <v>希望の場合はクリックして選択してください</v>
      </c>
      <c r="I83" t="str">
        <f t="shared" si="2"/>
        <v/>
      </c>
      <c r="J83" t="str">
        <f t="shared" si="3"/>
        <v/>
      </c>
      <c r="K83" s="43"/>
      <c r="L83" s="43"/>
      <c r="M83" s="43"/>
      <c r="N83" s="43"/>
      <c r="O83" t="str">
        <f>お客様入力シート!G1178</f>
        <v>希望の場合はクリックして選択してください</v>
      </c>
      <c r="P83" t="str">
        <f t="shared" si="4"/>
        <v/>
      </c>
      <c r="W83" s="43"/>
      <c r="X83" s="43">
        <f>お客様入力シート!G1172</f>
        <v>0</v>
      </c>
      <c r="Y83" t="str">
        <f>お客様入力シート!G1179</f>
        <v>希望の場合はクリックして選択してください</v>
      </c>
      <c r="Z83" t="str">
        <f>お客様入力シート!G1180</f>
        <v>希望の場合はクリックして選択してください</v>
      </c>
      <c r="AA83" t="str">
        <f>お客様入力シート!G1181</f>
        <v>希望の場合はクリックして選択してください</v>
      </c>
      <c r="AB83" t="str">
        <f>お客様入力シート!G1182</f>
        <v>希望の場合はクリックして選択してください</v>
      </c>
      <c r="AC83" t="str">
        <f>お客様入力シート!G1183</f>
        <v>希望の場合はクリックして選択してください</v>
      </c>
      <c r="AD83" t="str">
        <f>お客様入力シート!G1184</f>
        <v>希望の場合はクリックして選択してください</v>
      </c>
      <c r="AE83" t="str">
        <f>お客様入力シート!G1185</f>
        <v>希望の場合はクリックして選択してください</v>
      </c>
      <c r="AF83" t="str">
        <f>お客様入力シート!G1186</f>
        <v>希望の場合はクリックして選択してください</v>
      </c>
      <c r="AG83" t="str">
        <f>お客様入力シート!G1187</f>
        <v>希望の場合はクリックして選択してください</v>
      </c>
      <c r="AH83" t="str">
        <f>お客様入力シート!G1188</f>
        <v>希望の場合はクリックして選択してください</v>
      </c>
      <c r="AI83" s="43"/>
      <c r="AJ83" s="43"/>
      <c r="AK83" s="43"/>
      <c r="AL83" s="43"/>
      <c r="AM83" t="str">
        <f t="shared" si="5"/>
        <v/>
      </c>
      <c r="AN83" t="str">
        <f t="shared" si="7"/>
        <v/>
      </c>
      <c r="AO83" t="str">
        <f t="shared" si="8"/>
        <v/>
      </c>
      <c r="AP83" t="str">
        <f t="shared" si="9"/>
        <v/>
      </c>
      <c r="AQ83" t="str">
        <f t="shared" si="10"/>
        <v/>
      </c>
      <c r="AR83" t="str">
        <f t="shared" si="11"/>
        <v/>
      </c>
      <c r="AS83" t="str">
        <f t="shared" si="12"/>
        <v/>
      </c>
      <c r="AT83" t="str">
        <f t="shared" si="13"/>
        <v/>
      </c>
      <c r="AU83" t="str">
        <f t="shared" si="14"/>
        <v/>
      </c>
      <c r="AV83" t="str">
        <f t="shared" si="15"/>
        <v/>
      </c>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row>
    <row r="84" spans="3:75" hidden="1" x14ac:dyDescent="0.15">
      <c r="C84" t="s">
        <v>230</v>
      </c>
      <c r="D84" s="43">
        <f>お客様入力シート!G1203</f>
        <v>0</v>
      </c>
      <c r="E84" s="43"/>
      <c r="F84" s="43" t="str">
        <f t="shared" si="6"/>
        <v>1207</v>
      </c>
      <c r="G84" s="43" t="str">
        <f>お客様入力シート!G1207</f>
        <v>希望の場合はクリックして選択してください</v>
      </c>
      <c r="H84" t="str">
        <f>お客様入力シート!G1210</f>
        <v>希望の場合はクリックして選択してください</v>
      </c>
      <c r="I84" t="str">
        <f t="shared" si="2"/>
        <v/>
      </c>
      <c r="J84" t="str">
        <f t="shared" si="3"/>
        <v/>
      </c>
      <c r="K84" s="43"/>
      <c r="L84" s="43"/>
      <c r="M84" s="43"/>
      <c r="N84" s="43"/>
      <c r="O84" t="str">
        <f>お客様入力シート!G1211</f>
        <v>希望の場合はクリックして選択してください</v>
      </c>
      <c r="P84" t="str">
        <f t="shared" si="4"/>
        <v/>
      </c>
      <c r="W84" s="43"/>
      <c r="X84" s="43">
        <f>お客様入力シート!G1205</f>
        <v>0</v>
      </c>
      <c r="Y84" t="str">
        <f>お客様入力シート!G1212</f>
        <v>希望の場合はクリックして選択してください</v>
      </c>
      <c r="Z84" t="str">
        <f>お客様入力シート!G1213</f>
        <v>希望の場合はクリックして選択してください</v>
      </c>
      <c r="AA84" t="str">
        <f>お客様入力シート!G1214</f>
        <v>希望の場合はクリックして選択してください</v>
      </c>
      <c r="AB84" t="str">
        <f>お客様入力シート!G1215</f>
        <v>希望の場合はクリックして選択してください</v>
      </c>
      <c r="AC84" t="str">
        <f>お客様入力シート!G1216</f>
        <v>希望の場合はクリックして選択してください</v>
      </c>
      <c r="AD84" t="str">
        <f>お客様入力シート!G1217</f>
        <v>希望の場合はクリックして選択してください</v>
      </c>
      <c r="AE84" t="str">
        <f>お客様入力シート!G1218</f>
        <v>希望の場合はクリックして選択してください</v>
      </c>
      <c r="AF84" t="str">
        <f>お客様入力シート!G1219</f>
        <v>希望の場合はクリックして選択してください</v>
      </c>
      <c r="AG84" t="str">
        <f>お客様入力シート!G1220</f>
        <v>希望の場合はクリックして選択してください</v>
      </c>
      <c r="AH84" t="str">
        <f>お客様入力シート!G1221</f>
        <v>希望の場合はクリックして選択してください</v>
      </c>
      <c r="AI84" s="43"/>
      <c r="AJ84" s="43"/>
      <c r="AK84" s="43"/>
      <c r="AL84" s="43"/>
      <c r="AM84" t="str">
        <f t="shared" si="5"/>
        <v/>
      </c>
      <c r="AN84" t="str">
        <f t="shared" si="7"/>
        <v/>
      </c>
      <c r="AO84" t="str">
        <f t="shared" si="8"/>
        <v/>
      </c>
      <c r="AP84" t="str">
        <f t="shared" si="9"/>
        <v/>
      </c>
      <c r="AQ84" t="str">
        <f t="shared" si="10"/>
        <v/>
      </c>
      <c r="AR84" t="str">
        <f t="shared" si="11"/>
        <v/>
      </c>
      <c r="AS84" t="str">
        <f t="shared" si="12"/>
        <v/>
      </c>
      <c r="AT84" t="str">
        <f t="shared" si="13"/>
        <v/>
      </c>
      <c r="AU84" t="str">
        <f t="shared" si="14"/>
        <v/>
      </c>
      <c r="AV84" t="str">
        <f t="shared" si="15"/>
        <v/>
      </c>
      <c r="AX84" s="43"/>
      <c r="AY84" s="43"/>
      <c r="AZ84" s="43"/>
      <c r="BA84" s="43"/>
      <c r="BB84" s="43"/>
      <c r="BC84" s="43"/>
      <c r="BD84" s="43"/>
      <c r="BE84" s="43"/>
      <c r="BF84" s="43"/>
      <c r="BG84" s="43"/>
      <c r="BH84" s="43"/>
      <c r="BI84" s="43"/>
      <c r="BJ84" s="43"/>
      <c r="BK84" s="43"/>
      <c r="BL84" s="43"/>
      <c r="BM84" s="43"/>
      <c r="BN84" s="43"/>
      <c r="BO84" s="43"/>
      <c r="BP84" s="43"/>
      <c r="BQ84" s="43"/>
      <c r="BR84" s="43"/>
      <c r="BS84" s="43"/>
      <c r="BT84" s="43"/>
      <c r="BU84" s="43"/>
      <c r="BV84" s="43"/>
      <c r="BW84" s="43"/>
    </row>
    <row r="85" spans="3:75" hidden="1" x14ac:dyDescent="0.15">
      <c r="C85" t="s">
        <v>231</v>
      </c>
      <c r="D85" s="43">
        <f>お客様入力シート!G1236</f>
        <v>0</v>
      </c>
      <c r="E85" s="43"/>
      <c r="F85" s="43" t="str">
        <f t="shared" si="6"/>
        <v>1240</v>
      </c>
      <c r="G85" s="43" t="str">
        <f>お客様入力シート!G1240</f>
        <v>希望の場合はクリックして選択してください</v>
      </c>
      <c r="H85" t="str">
        <f>お客様入力シート!G1243</f>
        <v>希望の場合はクリックして選択してください</v>
      </c>
      <c r="I85" t="str">
        <f t="shared" si="2"/>
        <v/>
      </c>
      <c r="J85" t="str">
        <f t="shared" si="3"/>
        <v/>
      </c>
      <c r="K85" s="43"/>
      <c r="L85" s="43"/>
      <c r="M85" s="43"/>
      <c r="N85" s="43"/>
      <c r="O85" t="str">
        <f>お客様入力シート!G1244</f>
        <v>希望の場合はクリックして選択してください</v>
      </c>
      <c r="P85" t="str">
        <f t="shared" si="4"/>
        <v/>
      </c>
      <c r="W85" s="43"/>
      <c r="X85" s="43">
        <f>お客様入力シート!G1238</f>
        <v>0</v>
      </c>
      <c r="Y85" t="str">
        <f>お客様入力シート!G1245</f>
        <v>希望の場合はクリックして選択してください</v>
      </c>
      <c r="Z85" t="str">
        <f>お客様入力シート!G1246</f>
        <v>希望の場合はクリックして選択してください</v>
      </c>
      <c r="AA85" t="str">
        <f>お客様入力シート!G1247</f>
        <v>希望の場合はクリックして選択してください</v>
      </c>
      <c r="AB85" t="str">
        <f>お客様入力シート!G1248</f>
        <v>希望の場合はクリックして選択してください</v>
      </c>
      <c r="AC85" t="str">
        <f>お客様入力シート!G1249</f>
        <v>希望の場合はクリックして選択してください</v>
      </c>
      <c r="AD85" t="str">
        <f>お客様入力シート!G1250</f>
        <v>希望の場合はクリックして選択してください</v>
      </c>
      <c r="AE85" t="str">
        <f>お客様入力シート!G1251</f>
        <v>希望の場合はクリックして選択してください</v>
      </c>
      <c r="AF85" t="str">
        <f>お客様入力シート!G1252</f>
        <v>希望の場合はクリックして選択してください</v>
      </c>
      <c r="AG85" t="str">
        <f>お客様入力シート!G1253</f>
        <v>希望の場合はクリックして選択してください</v>
      </c>
      <c r="AH85" t="str">
        <f>お客様入力シート!G1254</f>
        <v>希望の場合はクリックして選択してください</v>
      </c>
      <c r="AI85" s="43"/>
      <c r="AJ85" s="43"/>
      <c r="AK85" s="43"/>
      <c r="AL85" s="43"/>
      <c r="AM85" t="str">
        <f t="shared" si="5"/>
        <v/>
      </c>
      <c r="AN85" t="str">
        <f t="shared" si="7"/>
        <v/>
      </c>
      <c r="AO85" t="str">
        <f t="shared" si="8"/>
        <v/>
      </c>
      <c r="AP85" t="str">
        <f t="shared" si="9"/>
        <v/>
      </c>
      <c r="AQ85" t="str">
        <f t="shared" si="10"/>
        <v/>
      </c>
      <c r="AR85" t="str">
        <f t="shared" si="11"/>
        <v/>
      </c>
      <c r="AS85" t="str">
        <f t="shared" si="12"/>
        <v/>
      </c>
      <c r="AT85" t="str">
        <f t="shared" si="13"/>
        <v/>
      </c>
      <c r="AU85" t="str">
        <f t="shared" si="14"/>
        <v/>
      </c>
      <c r="AV85" t="str">
        <f t="shared" si="15"/>
        <v/>
      </c>
      <c r="AX85" s="43"/>
      <c r="AY85" s="43"/>
      <c r="AZ85" s="43"/>
      <c r="BA85" s="43"/>
      <c r="BB85" s="43"/>
      <c r="BC85" s="43"/>
      <c r="BD85" s="43"/>
      <c r="BE85" s="43"/>
      <c r="BF85" s="43"/>
      <c r="BG85" s="43"/>
      <c r="BH85" s="43"/>
      <c r="BI85" s="43"/>
      <c r="BJ85" s="43"/>
      <c r="BK85" s="43"/>
      <c r="BL85" s="43"/>
      <c r="BM85" s="43"/>
      <c r="BN85" s="43"/>
      <c r="BO85" s="43"/>
      <c r="BP85" s="43"/>
      <c r="BQ85" s="43"/>
      <c r="BR85" s="43"/>
      <c r="BS85" s="43"/>
      <c r="BT85" s="43"/>
      <c r="BU85" s="43"/>
      <c r="BV85" s="43"/>
      <c r="BW85" s="43"/>
    </row>
    <row r="86" spans="3:75" hidden="1" x14ac:dyDescent="0.15">
      <c r="C86" t="s">
        <v>232</v>
      </c>
      <c r="D86" s="43">
        <f>お客様入力シート!G1269</f>
        <v>0</v>
      </c>
      <c r="E86" s="43"/>
      <c r="F86" s="43" t="str">
        <f t="shared" si="6"/>
        <v>1273</v>
      </c>
      <c r="G86" s="43" t="str">
        <f>お客様入力シート!G1273</f>
        <v>希望の場合はクリックして選択してください</v>
      </c>
      <c r="H86" t="str">
        <f>お客様入力シート!G1276</f>
        <v>希望の場合はクリックして選択してください</v>
      </c>
      <c r="I86" t="str">
        <f t="shared" si="2"/>
        <v/>
      </c>
      <c r="J86" t="str">
        <f t="shared" si="3"/>
        <v/>
      </c>
      <c r="K86" s="43"/>
      <c r="L86" s="43"/>
      <c r="M86" s="43"/>
      <c r="N86" s="43"/>
      <c r="O86" t="str">
        <f>お客様入力シート!G1277</f>
        <v>希望の場合はクリックして選択してください</v>
      </c>
      <c r="P86" t="str">
        <f t="shared" si="4"/>
        <v/>
      </c>
      <c r="W86" s="43"/>
      <c r="X86" s="43">
        <f>お客様入力シート!G1271</f>
        <v>0</v>
      </c>
      <c r="Y86" t="str">
        <f>お客様入力シート!G1278</f>
        <v>希望の場合はクリックして選択してください</v>
      </c>
      <c r="Z86" t="str">
        <f>お客様入力シート!G1279</f>
        <v>希望の場合はクリックして選択してください</v>
      </c>
      <c r="AA86" t="str">
        <f>お客様入力シート!G1280</f>
        <v>希望の場合はクリックして選択してください</v>
      </c>
      <c r="AB86" t="str">
        <f>お客様入力シート!G1281</f>
        <v>希望の場合はクリックして選択してください</v>
      </c>
      <c r="AC86" t="str">
        <f>お客様入力シート!G1282</f>
        <v>希望の場合はクリックして選択してください</v>
      </c>
      <c r="AD86" t="str">
        <f>お客様入力シート!G1283</f>
        <v>希望の場合はクリックして選択してください</v>
      </c>
      <c r="AE86" t="str">
        <f>お客様入力シート!G1284</f>
        <v>希望の場合はクリックして選択してください</v>
      </c>
      <c r="AF86" t="str">
        <f>お客様入力シート!G1285</f>
        <v>希望の場合はクリックして選択してください</v>
      </c>
      <c r="AG86" t="str">
        <f>お客様入力シート!G1286</f>
        <v>希望の場合はクリックして選択してください</v>
      </c>
      <c r="AH86" t="str">
        <f>お客様入力シート!G1287</f>
        <v>希望の場合はクリックして選択してください</v>
      </c>
      <c r="AI86" s="43"/>
      <c r="AJ86" s="43"/>
      <c r="AK86" s="43"/>
      <c r="AL86" s="43"/>
      <c r="AM86" t="str">
        <f t="shared" si="5"/>
        <v/>
      </c>
      <c r="AN86" t="str">
        <f t="shared" si="7"/>
        <v/>
      </c>
      <c r="AO86" t="str">
        <f t="shared" si="8"/>
        <v/>
      </c>
      <c r="AP86" t="str">
        <f t="shared" si="9"/>
        <v/>
      </c>
      <c r="AQ86" t="str">
        <f t="shared" si="10"/>
        <v/>
      </c>
      <c r="AR86" t="str">
        <f t="shared" si="11"/>
        <v/>
      </c>
      <c r="AS86" t="str">
        <f t="shared" si="12"/>
        <v/>
      </c>
      <c r="AT86" t="str">
        <f t="shared" si="13"/>
        <v/>
      </c>
      <c r="AU86" t="str">
        <f t="shared" si="14"/>
        <v/>
      </c>
      <c r="AV86" t="str">
        <f t="shared" si="15"/>
        <v/>
      </c>
      <c r="AX86" s="43"/>
      <c r="AY86" s="43"/>
      <c r="AZ86" s="43"/>
      <c r="BA86" s="43"/>
      <c r="BB86" s="43"/>
      <c r="BC86" s="43"/>
      <c r="BD86" s="43"/>
      <c r="BE86" s="43"/>
      <c r="BF86" s="43"/>
      <c r="BG86" s="43"/>
      <c r="BH86" s="43"/>
      <c r="BI86" s="43"/>
      <c r="BJ86" s="43"/>
      <c r="BK86" s="43"/>
      <c r="BL86" s="43"/>
      <c r="BM86" s="43"/>
      <c r="BN86" s="43"/>
      <c r="BO86" s="43"/>
      <c r="BP86" s="43"/>
      <c r="BQ86" s="43"/>
      <c r="BR86" s="43"/>
      <c r="BS86" s="43"/>
      <c r="BT86" s="43"/>
      <c r="BU86" s="43"/>
      <c r="BV86" s="43"/>
      <c r="BW86" s="43"/>
    </row>
    <row r="87" spans="3:75" hidden="1" x14ac:dyDescent="0.15">
      <c r="C87" t="s">
        <v>233</v>
      </c>
      <c r="D87" s="43">
        <f>お客様入力シート!G1302</f>
        <v>0</v>
      </c>
      <c r="E87" s="43"/>
      <c r="F87" s="43" t="str">
        <f t="shared" si="6"/>
        <v>1306</v>
      </c>
      <c r="G87" s="43" t="str">
        <f>お客様入力シート!G1306</f>
        <v>希望の場合はクリックして選択してください</v>
      </c>
      <c r="H87" t="str">
        <f>お客様入力シート!G1309</f>
        <v>希望の場合はクリックして選択してください</v>
      </c>
      <c r="I87" t="str">
        <f t="shared" si="2"/>
        <v/>
      </c>
      <c r="J87" t="str">
        <f t="shared" si="3"/>
        <v/>
      </c>
      <c r="K87" s="43"/>
      <c r="L87" s="43"/>
      <c r="M87" s="43"/>
      <c r="N87" s="43"/>
      <c r="O87" t="str">
        <f>お客様入力シート!G1310</f>
        <v>希望の場合はクリックして選択してください</v>
      </c>
      <c r="P87" t="str">
        <f t="shared" si="4"/>
        <v/>
      </c>
      <c r="W87" s="43"/>
      <c r="X87" s="43">
        <f>お客様入力シート!G1304</f>
        <v>0</v>
      </c>
      <c r="Y87" t="str">
        <f>お客様入力シート!G1311</f>
        <v>希望の場合はクリックして選択してください</v>
      </c>
      <c r="Z87" t="str">
        <f>お客様入力シート!G1312</f>
        <v>希望の場合はクリックして選択してください</v>
      </c>
      <c r="AA87" t="str">
        <f>お客様入力シート!G1313</f>
        <v>希望の場合はクリックして選択してください</v>
      </c>
      <c r="AB87" t="str">
        <f>お客様入力シート!G1314</f>
        <v>希望の場合はクリックして選択してください</v>
      </c>
      <c r="AC87" t="str">
        <f>お客様入力シート!G1315</f>
        <v>希望の場合はクリックして選択してください</v>
      </c>
      <c r="AD87" t="str">
        <f>お客様入力シート!G1316</f>
        <v>希望の場合はクリックして選択してください</v>
      </c>
      <c r="AE87" t="str">
        <f>お客様入力シート!G1317</f>
        <v>希望の場合はクリックして選択してください</v>
      </c>
      <c r="AF87" t="str">
        <f>お客様入力シート!G1318</f>
        <v>希望の場合はクリックして選択してください</v>
      </c>
      <c r="AG87" t="str">
        <f>お客様入力シート!G1319</f>
        <v>希望の場合はクリックして選択してください</v>
      </c>
      <c r="AH87" t="str">
        <f>お客様入力シート!G1320</f>
        <v>希望の場合はクリックして選択してください</v>
      </c>
      <c r="AI87" s="43"/>
      <c r="AJ87" s="43"/>
      <c r="AK87" s="43"/>
      <c r="AL87" s="43"/>
      <c r="AM87" t="str">
        <f t="shared" si="5"/>
        <v/>
      </c>
      <c r="AN87" t="str">
        <f t="shared" si="7"/>
        <v/>
      </c>
      <c r="AO87" t="str">
        <f t="shared" si="8"/>
        <v/>
      </c>
      <c r="AP87" t="str">
        <f t="shared" si="9"/>
        <v/>
      </c>
      <c r="AQ87" t="str">
        <f t="shared" si="10"/>
        <v/>
      </c>
      <c r="AR87" t="str">
        <f t="shared" si="11"/>
        <v/>
      </c>
      <c r="AS87" t="str">
        <f t="shared" si="12"/>
        <v/>
      </c>
      <c r="AT87" t="str">
        <f t="shared" si="13"/>
        <v/>
      </c>
      <c r="AU87" t="str">
        <f t="shared" si="14"/>
        <v/>
      </c>
      <c r="AV87" t="str">
        <f t="shared" si="15"/>
        <v/>
      </c>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row>
    <row r="88" spans="3:75" hidden="1" x14ac:dyDescent="0.15">
      <c r="C88" t="s">
        <v>234</v>
      </c>
      <c r="D88" s="43">
        <f>お客様入力シート!G1335</f>
        <v>0</v>
      </c>
      <c r="E88" s="43"/>
      <c r="F88" s="43" t="str">
        <f t="shared" si="6"/>
        <v>1339</v>
      </c>
      <c r="G88" s="43" t="str">
        <f>お客様入力シート!G1339</f>
        <v>希望の場合はクリックして選択してください</v>
      </c>
      <c r="H88" t="str">
        <f>お客様入力シート!G1342</f>
        <v>希望の場合はクリックして選択してください</v>
      </c>
      <c r="I88" t="str">
        <f t="shared" si="2"/>
        <v/>
      </c>
      <c r="J88" t="str">
        <f t="shared" si="3"/>
        <v/>
      </c>
      <c r="K88" s="43"/>
      <c r="L88" s="43"/>
      <c r="M88" s="43"/>
      <c r="N88" s="43"/>
      <c r="O88" t="str">
        <f>お客様入力シート!G1343</f>
        <v>希望の場合はクリックして選択してください</v>
      </c>
      <c r="P88" t="str">
        <f t="shared" si="4"/>
        <v/>
      </c>
      <c r="W88" s="43"/>
      <c r="X88" s="43">
        <f>お客様入力シート!G1337</f>
        <v>0</v>
      </c>
      <c r="Y88" t="str">
        <f>お客様入力シート!G1344</f>
        <v>希望の場合はクリックして選択してください</v>
      </c>
      <c r="Z88" t="str">
        <f>お客様入力シート!G1345</f>
        <v>希望の場合はクリックして選択してください</v>
      </c>
      <c r="AA88" t="str">
        <f>お客様入力シート!G1346</f>
        <v>希望の場合はクリックして選択してください</v>
      </c>
      <c r="AB88" t="str">
        <f>お客様入力シート!G1347</f>
        <v>希望の場合はクリックして選択してください</v>
      </c>
      <c r="AC88" t="str">
        <f>お客様入力シート!G1348</f>
        <v>希望の場合はクリックして選択してください</v>
      </c>
      <c r="AD88" t="str">
        <f>お客様入力シート!G1349</f>
        <v>希望の場合はクリックして選択してください</v>
      </c>
      <c r="AE88" t="str">
        <f>お客様入力シート!G1350</f>
        <v>希望の場合はクリックして選択してください</v>
      </c>
      <c r="AF88" t="str">
        <f>お客様入力シート!G1351</f>
        <v>希望の場合はクリックして選択してください</v>
      </c>
      <c r="AG88" t="str">
        <f>お客様入力シート!G1352</f>
        <v>希望の場合はクリックして選択してください</v>
      </c>
      <c r="AH88" t="str">
        <f>お客様入力シート!G1353</f>
        <v>希望の場合はクリックして選択してください</v>
      </c>
      <c r="AI88" s="43"/>
      <c r="AJ88" s="43"/>
      <c r="AK88" s="43"/>
      <c r="AL88" s="43"/>
      <c r="AM88" t="str">
        <f t="shared" si="5"/>
        <v/>
      </c>
      <c r="AN88" t="str">
        <f t="shared" si="7"/>
        <v/>
      </c>
      <c r="AO88" t="str">
        <f t="shared" si="8"/>
        <v/>
      </c>
      <c r="AP88" t="str">
        <f t="shared" si="9"/>
        <v/>
      </c>
      <c r="AQ88" t="str">
        <f t="shared" si="10"/>
        <v/>
      </c>
      <c r="AR88" t="str">
        <f t="shared" si="11"/>
        <v/>
      </c>
      <c r="AS88" t="str">
        <f t="shared" si="12"/>
        <v/>
      </c>
      <c r="AT88" t="str">
        <f t="shared" si="13"/>
        <v/>
      </c>
      <c r="AU88" t="str">
        <f t="shared" si="14"/>
        <v/>
      </c>
      <c r="AV88" t="str">
        <f t="shared" si="15"/>
        <v/>
      </c>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row>
    <row r="89" spans="3:75" hidden="1" x14ac:dyDescent="0.15">
      <c r="C89" t="s">
        <v>235</v>
      </c>
      <c r="D89" s="43">
        <f>お客様入力シート!G1368</f>
        <v>0</v>
      </c>
      <c r="E89" s="43"/>
      <c r="F89" s="43" t="str">
        <f t="shared" si="6"/>
        <v>1372</v>
      </c>
      <c r="G89" s="43" t="str">
        <f>お客様入力シート!G1372</f>
        <v>希望の場合はクリックして選択してください</v>
      </c>
      <c r="H89" t="str">
        <f>お客様入力シート!G1375</f>
        <v>希望の場合はクリックして選択してください</v>
      </c>
      <c r="I89" t="str">
        <f t="shared" si="2"/>
        <v/>
      </c>
      <c r="J89" t="str">
        <f t="shared" si="3"/>
        <v/>
      </c>
      <c r="K89" s="43"/>
      <c r="L89" s="43"/>
      <c r="M89" s="43"/>
      <c r="N89" s="43"/>
      <c r="O89" t="str">
        <f>お客様入力シート!G1376</f>
        <v>希望の場合はクリックして選択してください</v>
      </c>
      <c r="P89" t="str">
        <f t="shared" si="4"/>
        <v/>
      </c>
      <c r="W89" s="43"/>
      <c r="X89" s="43">
        <f>お客様入力シート!G1370</f>
        <v>0</v>
      </c>
      <c r="Y89" t="str">
        <f>お客様入力シート!G1377</f>
        <v>希望の場合はクリックして選択してください</v>
      </c>
      <c r="Z89" t="str">
        <f>お客様入力シート!G1378</f>
        <v>希望の場合はクリックして選択してください</v>
      </c>
      <c r="AA89" t="str">
        <f>お客様入力シート!G1379</f>
        <v>希望の場合はクリックして選択してください</v>
      </c>
      <c r="AB89" t="str">
        <f>お客様入力シート!G1380</f>
        <v>希望の場合はクリックして選択してください</v>
      </c>
      <c r="AC89" t="str">
        <f>お客様入力シート!G1381</f>
        <v>希望の場合はクリックして選択してください</v>
      </c>
      <c r="AD89" t="str">
        <f>お客様入力シート!G1382</f>
        <v>希望の場合はクリックして選択してください</v>
      </c>
      <c r="AE89" t="str">
        <f>お客様入力シート!G1383</f>
        <v>希望の場合はクリックして選択してください</v>
      </c>
      <c r="AF89" t="str">
        <f>お客様入力シート!G1384</f>
        <v>希望の場合はクリックして選択してください</v>
      </c>
      <c r="AG89" t="str">
        <f>お客様入力シート!G1385</f>
        <v>希望の場合はクリックして選択してください</v>
      </c>
      <c r="AH89" t="str">
        <f>お客様入力シート!G1386</f>
        <v>希望の場合はクリックして選択してください</v>
      </c>
      <c r="AI89" s="43"/>
      <c r="AJ89" s="43"/>
      <c r="AK89" s="43"/>
      <c r="AL89" s="43"/>
      <c r="AM89" t="str">
        <f t="shared" si="5"/>
        <v/>
      </c>
      <c r="AN89" t="str">
        <f t="shared" si="7"/>
        <v/>
      </c>
      <c r="AO89" t="str">
        <f t="shared" si="8"/>
        <v/>
      </c>
      <c r="AP89" t="str">
        <f t="shared" si="9"/>
        <v/>
      </c>
      <c r="AQ89" t="str">
        <f t="shared" si="10"/>
        <v/>
      </c>
      <c r="AR89" t="str">
        <f t="shared" si="11"/>
        <v/>
      </c>
      <c r="AS89" t="str">
        <f t="shared" si="12"/>
        <v/>
      </c>
      <c r="AT89" t="str">
        <f t="shared" si="13"/>
        <v/>
      </c>
      <c r="AU89" t="str">
        <f t="shared" si="14"/>
        <v/>
      </c>
      <c r="AV89" t="str">
        <f t="shared" si="15"/>
        <v/>
      </c>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row>
    <row r="90" spans="3:75" hidden="1" x14ac:dyDescent="0.15">
      <c r="C90" t="s">
        <v>236</v>
      </c>
      <c r="D90" s="43">
        <f>お客様入力シート!G1401</f>
        <v>0</v>
      </c>
      <c r="E90" s="43"/>
      <c r="F90" s="43" t="str">
        <f t="shared" si="6"/>
        <v>1405</v>
      </c>
      <c r="G90" s="43" t="str">
        <f>お客様入力シート!G1405</f>
        <v>希望の場合はクリックして選択してください</v>
      </c>
      <c r="H90" t="str">
        <f>お客様入力シート!G1408</f>
        <v>希望の場合はクリックして選択してください</v>
      </c>
      <c r="I90" t="str">
        <f t="shared" si="2"/>
        <v/>
      </c>
      <c r="J90" t="str">
        <f t="shared" si="3"/>
        <v/>
      </c>
      <c r="K90" s="43"/>
      <c r="L90" s="43"/>
      <c r="M90" s="43"/>
      <c r="N90" s="43"/>
      <c r="O90" t="str">
        <f>お客様入力シート!G1409</f>
        <v>希望の場合はクリックして選択してください</v>
      </c>
      <c r="P90" t="str">
        <f t="shared" si="4"/>
        <v/>
      </c>
      <c r="W90" s="43"/>
      <c r="X90" s="43">
        <f>お客様入力シート!G1403</f>
        <v>0</v>
      </c>
      <c r="Y90" t="str">
        <f>お客様入力シート!G1410</f>
        <v>希望の場合はクリックして選択してください</v>
      </c>
      <c r="Z90" t="str">
        <f>お客様入力シート!G1411</f>
        <v>希望の場合はクリックして選択してください</v>
      </c>
      <c r="AA90" t="str">
        <f>お客様入力シート!G1412</f>
        <v>希望の場合はクリックして選択してください</v>
      </c>
      <c r="AB90" t="str">
        <f>お客様入力シート!G1413</f>
        <v>希望の場合はクリックして選択してください</v>
      </c>
      <c r="AC90" t="str">
        <f>お客様入力シート!G1414</f>
        <v>希望の場合はクリックして選択してください</v>
      </c>
      <c r="AD90" t="str">
        <f>お客様入力シート!G1415</f>
        <v>希望の場合はクリックして選択してください</v>
      </c>
      <c r="AE90" t="str">
        <f>お客様入力シート!G1416</f>
        <v>希望の場合はクリックして選択してください</v>
      </c>
      <c r="AF90" t="str">
        <f>お客様入力シート!G1417</f>
        <v>希望の場合はクリックして選択してください</v>
      </c>
      <c r="AG90" t="str">
        <f>お客様入力シート!G1418</f>
        <v>希望の場合はクリックして選択してください</v>
      </c>
      <c r="AH90" t="str">
        <f>お客様入力シート!G1419</f>
        <v>希望の場合はクリックして選択してください</v>
      </c>
      <c r="AI90" s="43"/>
      <c r="AJ90" s="43"/>
      <c r="AK90" s="43"/>
      <c r="AL90" s="43"/>
      <c r="AM90" t="str">
        <f t="shared" si="5"/>
        <v/>
      </c>
      <c r="AN90" t="str">
        <f t="shared" si="7"/>
        <v/>
      </c>
      <c r="AO90" t="str">
        <f t="shared" si="8"/>
        <v/>
      </c>
      <c r="AP90" t="str">
        <f t="shared" si="9"/>
        <v/>
      </c>
      <c r="AQ90" t="str">
        <f t="shared" si="10"/>
        <v/>
      </c>
      <c r="AR90" t="str">
        <f t="shared" si="11"/>
        <v/>
      </c>
      <c r="AS90" t="str">
        <f t="shared" si="12"/>
        <v/>
      </c>
      <c r="AT90" t="str">
        <f t="shared" si="13"/>
        <v/>
      </c>
      <c r="AU90" t="str">
        <f t="shared" si="14"/>
        <v/>
      </c>
      <c r="AV90" t="str">
        <f t="shared" si="15"/>
        <v/>
      </c>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row>
    <row r="91" spans="3:75" hidden="1" x14ac:dyDescent="0.15">
      <c r="C91" t="s">
        <v>237</v>
      </c>
      <c r="D91" s="43">
        <f>お客様入力シート!G1434</f>
        <v>0</v>
      </c>
      <c r="E91" s="43"/>
      <c r="F91" s="43" t="str">
        <f t="shared" si="6"/>
        <v>1438</v>
      </c>
      <c r="G91" s="43" t="str">
        <f>お客様入力シート!G1438</f>
        <v>希望の場合はクリックして選択してください</v>
      </c>
      <c r="H91" t="str">
        <f>お客様入力シート!G1441</f>
        <v>希望の場合はクリックして選択してください</v>
      </c>
      <c r="I91" t="str">
        <f t="shared" si="2"/>
        <v/>
      </c>
      <c r="J91" t="str">
        <f t="shared" si="3"/>
        <v/>
      </c>
      <c r="K91" s="43"/>
      <c r="L91" s="43"/>
      <c r="M91" s="43"/>
      <c r="N91" s="43"/>
      <c r="O91" t="str">
        <f>お客様入力シート!G1442</f>
        <v>希望の場合はクリックして選択してください</v>
      </c>
      <c r="P91" t="str">
        <f t="shared" si="4"/>
        <v/>
      </c>
      <c r="W91" s="43"/>
      <c r="X91" s="43">
        <f>お客様入力シート!G1436</f>
        <v>0</v>
      </c>
      <c r="Y91" t="str">
        <f>お客様入力シート!G1443</f>
        <v>希望の場合はクリックして選択してください</v>
      </c>
      <c r="Z91" t="str">
        <f>お客様入力シート!G1444</f>
        <v>希望の場合はクリックして選択してください</v>
      </c>
      <c r="AA91" t="str">
        <f>お客様入力シート!G1445</f>
        <v>希望の場合はクリックして選択してください</v>
      </c>
      <c r="AB91" t="str">
        <f>お客様入力シート!G1446</f>
        <v>希望の場合はクリックして選択してください</v>
      </c>
      <c r="AC91" t="str">
        <f>お客様入力シート!G1447</f>
        <v>希望の場合はクリックして選択してください</v>
      </c>
      <c r="AD91" t="str">
        <f>お客様入力シート!G1448</f>
        <v>希望の場合はクリックして選択してください</v>
      </c>
      <c r="AE91" t="str">
        <f>お客様入力シート!G1449</f>
        <v>希望の場合はクリックして選択してください</v>
      </c>
      <c r="AF91" t="str">
        <f>お客様入力シート!G1450</f>
        <v>希望の場合はクリックして選択してください</v>
      </c>
      <c r="AG91" t="str">
        <f>お客様入力シート!G1451</f>
        <v>希望の場合はクリックして選択してください</v>
      </c>
      <c r="AH91" t="str">
        <f>お客様入力シート!G1452</f>
        <v>希望の場合はクリックして選択してください</v>
      </c>
      <c r="AI91" s="43"/>
      <c r="AJ91" s="43"/>
      <c r="AK91" s="43"/>
      <c r="AL91" s="43"/>
      <c r="AM91" t="str">
        <f t="shared" si="5"/>
        <v/>
      </c>
      <c r="AN91" t="str">
        <f t="shared" si="7"/>
        <v/>
      </c>
      <c r="AO91" t="str">
        <f t="shared" si="8"/>
        <v/>
      </c>
      <c r="AP91" t="str">
        <f t="shared" si="9"/>
        <v/>
      </c>
      <c r="AQ91" t="str">
        <f t="shared" si="10"/>
        <v/>
      </c>
      <c r="AR91" t="str">
        <f t="shared" si="11"/>
        <v/>
      </c>
      <c r="AS91" t="str">
        <f t="shared" si="12"/>
        <v/>
      </c>
      <c r="AT91" t="str">
        <f t="shared" si="13"/>
        <v/>
      </c>
      <c r="AU91" t="str">
        <f t="shared" si="14"/>
        <v/>
      </c>
      <c r="AV91" t="str">
        <f t="shared" si="15"/>
        <v/>
      </c>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row>
    <row r="92" spans="3:75" hidden="1" x14ac:dyDescent="0.15">
      <c r="C92" t="s">
        <v>238</v>
      </c>
      <c r="D92" s="43">
        <f>お客様入力シート!G1467</f>
        <v>0</v>
      </c>
      <c r="E92" s="43"/>
      <c r="F92" s="43" t="str">
        <f t="shared" si="6"/>
        <v>1471</v>
      </c>
      <c r="G92" s="43" t="str">
        <f>お客様入力シート!G1471</f>
        <v>希望の場合はクリックして選択してください</v>
      </c>
      <c r="H92" t="str">
        <f>お客様入力シート!G1474</f>
        <v>希望の場合はクリックして選択してください</v>
      </c>
      <c r="I92" t="str">
        <f t="shared" si="2"/>
        <v/>
      </c>
      <c r="J92" t="str">
        <f t="shared" si="3"/>
        <v/>
      </c>
      <c r="K92" s="43"/>
      <c r="L92" s="43"/>
      <c r="M92" s="43"/>
      <c r="N92" s="43"/>
      <c r="O92" t="str">
        <f>お客様入力シート!G1475</f>
        <v>希望の場合はクリックして選択してください</v>
      </c>
      <c r="P92" t="str">
        <f t="shared" si="4"/>
        <v/>
      </c>
      <c r="W92" s="43"/>
      <c r="X92" s="43">
        <f>お客様入力シート!G1469</f>
        <v>0</v>
      </c>
      <c r="Y92" t="str">
        <f>お客様入力シート!G1476</f>
        <v>希望の場合はクリックして選択してください</v>
      </c>
      <c r="Z92" t="str">
        <f>お客様入力シート!G1477</f>
        <v>希望の場合はクリックして選択してください</v>
      </c>
      <c r="AA92" t="str">
        <f>お客様入力シート!G1478</f>
        <v>希望の場合はクリックして選択してください</v>
      </c>
      <c r="AB92" t="str">
        <f>お客様入力シート!G1479</f>
        <v>希望の場合はクリックして選択してください</v>
      </c>
      <c r="AC92" t="str">
        <f>お客様入力シート!G1480</f>
        <v>希望の場合はクリックして選択してください</v>
      </c>
      <c r="AD92" t="str">
        <f>お客様入力シート!G1481</f>
        <v>希望の場合はクリックして選択してください</v>
      </c>
      <c r="AE92" t="str">
        <f>お客様入力シート!G1482</f>
        <v>希望の場合はクリックして選択してください</v>
      </c>
      <c r="AF92" t="str">
        <f>お客様入力シート!G1483</f>
        <v>希望の場合はクリックして選択してください</v>
      </c>
      <c r="AG92" t="str">
        <f>お客様入力シート!G1484</f>
        <v>希望の場合はクリックして選択してください</v>
      </c>
      <c r="AH92" t="str">
        <f>お客様入力シート!G1485</f>
        <v>希望の場合はクリックして選択してください</v>
      </c>
      <c r="AI92" s="43"/>
      <c r="AJ92" s="43"/>
      <c r="AK92" s="43"/>
      <c r="AL92" s="43"/>
      <c r="AM92" t="str">
        <f t="shared" si="5"/>
        <v/>
      </c>
      <c r="AN92" t="str">
        <f t="shared" si="7"/>
        <v/>
      </c>
      <c r="AO92" t="str">
        <f t="shared" si="8"/>
        <v/>
      </c>
      <c r="AP92" t="str">
        <f t="shared" si="9"/>
        <v/>
      </c>
      <c r="AQ92" t="str">
        <f t="shared" si="10"/>
        <v/>
      </c>
      <c r="AR92" t="str">
        <f t="shared" si="11"/>
        <v/>
      </c>
      <c r="AS92" t="str">
        <f t="shared" si="12"/>
        <v/>
      </c>
      <c r="AT92" t="str">
        <f t="shared" si="13"/>
        <v/>
      </c>
      <c r="AU92" t="str">
        <f t="shared" si="14"/>
        <v/>
      </c>
      <c r="AV92" t="str">
        <f t="shared" si="15"/>
        <v/>
      </c>
      <c r="AX92" s="43"/>
      <c r="AY92" s="43"/>
      <c r="AZ92" s="43"/>
      <c r="BA92" s="43"/>
      <c r="BB92" s="43"/>
      <c r="BC92" s="43"/>
      <c r="BD92" s="43"/>
      <c r="BE92" s="43"/>
      <c r="BF92" s="43"/>
      <c r="BG92" s="43"/>
      <c r="BH92" s="43"/>
      <c r="BI92" s="43"/>
      <c r="BJ92" s="43"/>
      <c r="BK92" s="43"/>
      <c r="BL92" s="43"/>
      <c r="BM92" s="43"/>
      <c r="BN92" s="43"/>
      <c r="BO92" s="43"/>
      <c r="BP92" s="43"/>
      <c r="BQ92" s="43"/>
      <c r="BR92" s="43"/>
      <c r="BS92" s="43"/>
      <c r="BT92" s="43"/>
      <c r="BU92" s="43"/>
      <c r="BV92" s="43"/>
      <c r="BW92" s="43"/>
    </row>
    <row r="93" spans="3:75" hidden="1" x14ac:dyDescent="0.15">
      <c r="C93" t="s">
        <v>239</v>
      </c>
      <c r="D93" s="43">
        <f>お客様入力シート!G1500</f>
        <v>0</v>
      </c>
      <c r="E93" s="43"/>
      <c r="F93" s="43" t="str">
        <f t="shared" si="6"/>
        <v>1504</v>
      </c>
      <c r="G93" s="43" t="str">
        <f>お客様入力シート!G1504</f>
        <v>希望の場合はクリックして選択してください</v>
      </c>
      <c r="H93" t="str">
        <f>お客様入力シート!G1507</f>
        <v>希望の場合はクリックして選択してください</v>
      </c>
      <c r="I93" t="str">
        <f t="shared" si="2"/>
        <v/>
      </c>
      <c r="J93" t="str">
        <f t="shared" si="3"/>
        <v/>
      </c>
      <c r="K93" s="43"/>
      <c r="L93" s="43"/>
      <c r="M93" s="43"/>
      <c r="N93" s="43"/>
      <c r="O93" t="str">
        <f>お客様入力シート!G1508</f>
        <v>希望の場合はクリックして選択してください</v>
      </c>
      <c r="P93" t="str">
        <f t="shared" si="4"/>
        <v/>
      </c>
      <c r="W93" s="43"/>
      <c r="X93" s="43">
        <f>お客様入力シート!G1502</f>
        <v>0</v>
      </c>
      <c r="Y93" t="str">
        <f>お客様入力シート!G1509</f>
        <v>希望の場合はクリックして選択してください</v>
      </c>
      <c r="Z93" t="str">
        <f>お客様入力シート!G1510</f>
        <v>希望の場合はクリックして選択してください</v>
      </c>
      <c r="AA93" t="str">
        <f>お客様入力シート!G1511</f>
        <v>希望の場合はクリックして選択してください</v>
      </c>
      <c r="AB93" t="str">
        <f>お客様入力シート!G1512</f>
        <v>希望の場合はクリックして選択してください</v>
      </c>
      <c r="AC93" t="str">
        <f>お客様入力シート!G1513</f>
        <v>希望の場合はクリックして選択してください</v>
      </c>
      <c r="AD93" t="str">
        <f>お客様入力シート!G1514</f>
        <v>希望の場合はクリックして選択してください</v>
      </c>
      <c r="AE93" t="str">
        <f>お客様入力シート!G1515</f>
        <v>希望の場合はクリックして選択してください</v>
      </c>
      <c r="AF93" t="str">
        <f>お客様入力シート!G1516</f>
        <v>希望の場合はクリックして選択してください</v>
      </c>
      <c r="AG93" t="str">
        <f>お客様入力シート!G1517</f>
        <v>希望の場合はクリックして選択してください</v>
      </c>
      <c r="AH93" t="str">
        <f>お客様入力シート!G1518</f>
        <v>希望の場合はクリックして選択してください</v>
      </c>
      <c r="AI93" s="43"/>
      <c r="AJ93" s="43"/>
      <c r="AK93" s="43"/>
      <c r="AL93" s="43"/>
      <c r="AM93" t="str">
        <f t="shared" si="5"/>
        <v/>
      </c>
      <c r="AN93" t="str">
        <f t="shared" si="7"/>
        <v/>
      </c>
      <c r="AO93" t="str">
        <f t="shared" si="8"/>
        <v/>
      </c>
      <c r="AP93" t="str">
        <f t="shared" si="9"/>
        <v/>
      </c>
      <c r="AQ93" t="str">
        <f t="shared" si="10"/>
        <v/>
      </c>
      <c r="AR93" t="str">
        <f t="shared" si="11"/>
        <v/>
      </c>
      <c r="AS93" t="str">
        <f t="shared" si="12"/>
        <v/>
      </c>
      <c r="AT93" t="str">
        <f t="shared" si="13"/>
        <v/>
      </c>
      <c r="AU93" t="str">
        <f t="shared" si="14"/>
        <v/>
      </c>
      <c r="AV93" t="str">
        <f t="shared" si="15"/>
        <v/>
      </c>
      <c r="AX93" s="43"/>
      <c r="AY93" s="43"/>
      <c r="AZ93" s="43"/>
      <c r="BA93" s="43"/>
      <c r="BB93" s="43"/>
      <c r="BC93" s="43"/>
      <c r="BD93" s="43"/>
      <c r="BE93" s="43"/>
      <c r="BF93" s="43"/>
      <c r="BG93" s="43"/>
      <c r="BH93" s="43"/>
      <c r="BI93" s="43"/>
      <c r="BJ93" s="43"/>
      <c r="BK93" s="43"/>
      <c r="BL93" s="43"/>
      <c r="BM93" s="43"/>
      <c r="BN93" s="43"/>
      <c r="BO93" s="43"/>
      <c r="BP93" s="43"/>
      <c r="BQ93" s="43"/>
      <c r="BR93" s="43"/>
      <c r="BS93" s="43"/>
      <c r="BT93" s="43"/>
      <c r="BU93" s="43"/>
      <c r="BV93" s="43"/>
      <c r="BW93" s="43"/>
    </row>
    <row r="94" spans="3:75" hidden="1" x14ac:dyDescent="0.15">
      <c r="C94" t="s">
        <v>240</v>
      </c>
      <c r="D94" s="43">
        <f>お客様入力シート!G1533</f>
        <v>0</v>
      </c>
      <c r="E94" s="43"/>
      <c r="F94" s="43" t="str">
        <f t="shared" si="6"/>
        <v>1537</v>
      </c>
      <c r="G94" s="43" t="str">
        <f>お客様入力シート!G1537</f>
        <v>希望の場合はクリックして選択してください</v>
      </c>
      <c r="H94" t="str">
        <f>お客様入力シート!G1540</f>
        <v>希望の場合はクリックして選択してください</v>
      </c>
      <c r="I94" t="str">
        <f t="shared" si="2"/>
        <v/>
      </c>
      <c r="J94" t="str">
        <f t="shared" si="3"/>
        <v/>
      </c>
      <c r="K94" s="43"/>
      <c r="L94" s="43"/>
      <c r="M94" s="43"/>
      <c r="N94" s="43"/>
      <c r="O94" t="str">
        <f>お客様入力シート!G1541</f>
        <v>希望の場合はクリックして選択してください</v>
      </c>
      <c r="P94" t="str">
        <f t="shared" si="4"/>
        <v/>
      </c>
      <c r="W94" s="43"/>
      <c r="X94" s="43">
        <f>お客様入力シート!G1535</f>
        <v>0</v>
      </c>
      <c r="Y94" t="str">
        <f>お客様入力シート!G1542</f>
        <v>希望の場合はクリックして選択してください</v>
      </c>
      <c r="Z94" t="str">
        <f>お客様入力シート!G1543</f>
        <v>希望の場合はクリックして選択してください</v>
      </c>
      <c r="AA94" t="str">
        <f>お客様入力シート!G1544</f>
        <v>希望の場合はクリックして選択してください</v>
      </c>
      <c r="AB94" t="str">
        <f>お客様入力シート!G1545</f>
        <v>希望の場合はクリックして選択してください</v>
      </c>
      <c r="AC94" t="str">
        <f>お客様入力シート!G1546</f>
        <v>希望の場合はクリックして選択してください</v>
      </c>
      <c r="AD94" t="str">
        <f>お客様入力シート!G1547</f>
        <v>希望の場合はクリックして選択してください</v>
      </c>
      <c r="AE94" t="str">
        <f>お客様入力シート!G1548</f>
        <v>希望の場合はクリックして選択してください</v>
      </c>
      <c r="AF94" t="str">
        <f>お客様入力シート!G1549</f>
        <v>希望の場合はクリックして選択してください</v>
      </c>
      <c r="AG94" t="str">
        <f>お客様入力シート!G1550</f>
        <v>希望の場合はクリックして選択してください</v>
      </c>
      <c r="AH94" t="str">
        <f>お客様入力シート!G1551</f>
        <v>希望の場合はクリックして選択してください</v>
      </c>
      <c r="AI94" s="43"/>
      <c r="AJ94" s="43"/>
      <c r="AK94" s="43"/>
      <c r="AL94" s="43"/>
      <c r="AM94" t="str">
        <f t="shared" si="5"/>
        <v/>
      </c>
      <c r="AN94" t="str">
        <f t="shared" si="7"/>
        <v/>
      </c>
      <c r="AO94" t="str">
        <f t="shared" si="8"/>
        <v/>
      </c>
      <c r="AP94" t="str">
        <f t="shared" si="9"/>
        <v/>
      </c>
      <c r="AQ94" t="str">
        <f t="shared" si="10"/>
        <v/>
      </c>
      <c r="AR94" t="str">
        <f t="shared" si="11"/>
        <v/>
      </c>
      <c r="AS94" t="str">
        <f t="shared" si="12"/>
        <v/>
      </c>
      <c r="AT94" t="str">
        <f t="shared" si="13"/>
        <v/>
      </c>
      <c r="AU94" t="str">
        <f t="shared" si="14"/>
        <v/>
      </c>
      <c r="AV94" t="str">
        <f t="shared" si="15"/>
        <v/>
      </c>
      <c r="AX94" s="43"/>
      <c r="AY94" s="43"/>
      <c r="AZ94" s="43"/>
      <c r="BA94" s="43"/>
      <c r="BB94" s="43"/>
      <c r="BC94" s="43"/>
      <c r="BD94" s="43"/>
      <c r="BE94" s="43"/>
      <c r="BF94" s="43"/>
      <c r="BG94" s="43"/>
      <c r="BH94" s="43"/>
      <c r="BI94" s="43"/>
      <c r="BJ94" s="43"/>
      <c r="BK94" s="43"/>
      <c r="BL94" s="43"/>
      <c r="BM94" s="43"/>
      <c r="BN94" s="43"/>
      <c r="BO94" s="43"/>
      <c r="BP94" s="43"/>
      <c r="BQ94" s="43"/>
      <c r="BR94" s="43"/>
      <c r="BS94" s="43"/>
      <c r="BT94" s="43"/>
      <c r="BU94" s="43"/>
      <c r="BV94" s="43"/>
      <c r="BW94" s="43"/>
    </row>
    <row r="95" spans="3:75" hidden="1" x14ac:dyDescent="0.15">
      <c r="C95" t="s">
        <v>241</v>
      </c>
      <c r="D95" s="43">
        <f>お客様入力シート!G1566</f>
        <v>0</v>
      </c>
      <c r="E95" s="43"/>
      <c r="F95" s="43" t="str">
        <f t="shared" si="6"/>
        <v>1570</v>
      </c>
      <c r="G95" s="43" t="str">
        <f>お客様入力シート!G1570</f>
        <v>希望の場合はクリックして選択してください</v>
      </c>
      <c r="H95" t="str">
        <f>お客様入力シート!G1573</f>
        <v>希望の場合はクリックして選択してください</v>
      </c>
      <c r="I95" t="str">
        <f t="shared" si="2"/>
        <v/>
      </c>
      <c r="J95" t="str">
        <f t="shared" si="3"/>
        <v/>
      </c>
      <c r="K95" s="43"/>
      <c r="L95" s="43"/>
      <c r="M95" s="43"/>
      <c r="N95" s="43"/>
      <c r="O95" t="str">
        <f>お客様入力シート!G1574</f>
        <v>希望の場合はクリックして選択してください</v>
      </c>
      <c r="P95" t="str">
        <f t="shared" si="4"/>
        <v/>
      </c>
      <c r="W95" s="43"/>
      <c r="X95" s="43">
        <f>お客様入力シート!G1568</f>
        <v>0</v>
      </c>
      <c r="Y95" t="str">
        <f>お客様入力シート!G1575</f>
        <v>希望の場合はクリックして選択してください</v>
      </c>
      <c r="Z95" t="str">
        <f>お客様入力シート!G1576</f>
        <v>希望の場合はクリックして選択してください</v>
      </c>
      <c r="AA95" t="str">
        <f>お客様入力シート!G1577</f>
        <v>希望の場合はクリックして選択してください</v>
      </c>
      <c r="AB95" t="str">
        <f>お客様入力シート!G1578</f>
        <v>希望の場合はクリックして選択してください</v>
      </c>
      <c r="AC95" t="str">
        <f>お客様入力シート!G1579</f>
        <v>希望の場合はクリックして選択してください</v>
      </c>
      <c r="AD95" t="str">
        <f>お客様入力シート!G1580</f>
        <v>希望の場合はクリックして選択してください</v>
      </c>
      <c r="AE95" t="str">
        <f>お客様入力シート!G1581</f>
        <v>希望の場合はクリックして選択してください</v>
      </c>
      <c r="AF95" t="str">
        <f>お客様入力シート!G1582</f>
        <v>希望の場合はクリックして選択してください</v>
      </c>
      <c r="AG95" t="str">
        <f>お客様入力シート!G1583</f>
        <v>希望の場合はクリックして選択してください</v>
      </c>
      <c r="AH95" t="str">
        <f>お客様入力シート!G1584</f>
        <v>希望の場合はクリックして選択してください</v>
      </c>
      <c r="AI95" s="43"/>
      <c r="AJ95" s="43"/>
      <c r="AK95" s="43"/>
      <c r="AL95" s="43"/>
      <c r="AM95" t="str">
        <f t="shared" si="5"/>
        <v/>
      </c>
      <c r="AN95" t="str">
        <f t="shared" si="7"/>
        <v/>
      </c>
      <c r="AO95" t="str">
        <f t="shared" si="8"/>
        <v/>
      </c>
      <c r="AP95" t="str">
        <f t="shared" si="9"/>
        <v/>
      </c>
      <c r="AQ95" t="str">
        <f t="shared" si="10"/>
        <v/>
      </c>
      <c r="AR95" t="str">
        <f t="shared" si="11"/>
        <v/>
      </c>
      <c r="AS95" t="str">
        <f t="shared" si="12"/>
        <v/>
      </c>
      <c r="AT95" t="str">
        <f t="shared" si="13"/>
        <v/>
      </c>
      <c r="AU95" t="str">
        <f t="shared" si="14"/>
        <v/>
      </c>
      <c r="AV95" t="str">
        <f t="shared" si="15"/>
        <v/>
      </c>
      <c r="AX95" s="43"/>
      <c r="AY95" s="43"/>
      <c r="AZ95" s="43"/>
      <c r="BA95" s="43"/>
      <c r="BB95" s="43"/>
      <c r="BC95" s="43"/>
      <c r="BD95" s="43"/>
      <c r="BE95" s="43"/>
      <c r="BF95" s="43"/>
      <c r="BG95" s="43"/>
      <c r="BH95" s="43"/>
      <c r="BI95" s="43"/>
      <c r="BJ95" s="43"/>
      <c r="BK95" s="43"/>
      <c r="BL95" s="43"/>
      <c r="BM95" s="43"/>
      <c r="BN95" s="43"/>
      <c r="BO95" s="43"/>
      <c r="BP95" s="43"/>
      <c r="BQ95" s="43"/>
      <c r="BR95" s="43"/>
      <c r="BS95" s="43"/>
      <c r="BT95" s="43"/>
      <c r="BU95" s="43"/>
      <c r="BV95" s="43"/>
      <c r="BW95" s="43"/>
    </row>
    <row r="96" spans="3:75" hidden="1" x14ac:dyDescent="0.15">
      <c r="C96" t="s">
        <v>242</v>
      </c>
      <c r="D96" s="43">
        <f>お客様入力シート!G1599</f>
        <v>0</v>
      </c>
      <c r="E96" s="43"/>
      <c r="F96" s="43" t="str">
        <f t="shared" si="6"/>
        <v>1603</v>
      </c>
      <c r="G96" s="43" t="str">
        <f>お客様入力シート!G1603</f>
        <v>希望の場合はクリックして選択してください</v>
      </c>
      <c r="H96" t="str">
        <f>お客様入力シート!G1606</f>
        <v>希望の場合はクリックして選択してください</v>
      </c>
      <c r="I96" t="str">
        <f t="shared" si="2"/>
        <v/>
      </c>
      <c r="J96" t="str">
        <f t="shared" si="3"/>
        <v/>
      </c>
      <c r="K96" s="43"/>
      <c r="L96" s="43"/>
      <c r="M96" s="43"/>
      <c r="N96" s="43"/>
      <c r="O96" t="str">
        <f>お客様入力シート!G1607</f>
        <v>希望の場合はクリックして選択してください</v>
      </c>
      <c r="P96" t="str">
        <f t="shared" si="4"/>
        <v/>
      </c>
      <c r="W96" s="43"/>
      <c r="X96" s="43">
        <f>お客様入力シート!G1601</f>
        <v>0</v>
      </c>
      <c r="Y96" t="str">
        <f>お客様入力シート!G1608</f>
        <v>希望の場合はクリックして選択してください</v>
      </c>
      <c r="Z96" t="str">
        <f>お客様入力シート!G1609</f>
        <v>希望の場合はクリックして選択してください</v>
      </c>
      <c r="AA96" t="str">
        <f>お客様入力シート!G1610</f>
        <v>希望の場合はクリックして選択してください</v>
      </c>
      <c r="AB96" t="str">
        <f>お客様入力シート!G1611</f>
        <v>希望の場合はクリックして選択してください</v>
      </c>
      <c r="AC96" t="str">
        <f>お客様入力シート!G1612</f>
        <v>希望の場合はクリックして選択してください</v>
      </c>
      <c r="AD96" t="str">
        <f>お客様入力シート!G1613</f>
        <v>希望の場合はクリックして選択してください</v>
      </c>
      <c r="AE96" t="str">
        <f>お客様入力シート!G1614</f>
        <v>希望の場合はクリックして選択してください</v>
      </c>
      <c r="AF96" t="str">
        <f>お客様入力シート!G1615</f>
        <v>希望の場合はクリックして選択してください</v>
      </c>
      <c r="AG96" t="str">
        <f>お客様入力シート!G1616</f>
        <v>希望の場合はクリックして選択してください</v>
      </c>
      <c r="AH96" t="str">
        <f>お客様入力シート!G1617</f>
        <v>希望の場合はクリックして選択してください</v>
      </c>
      <c r="AI96" s="43"/>
      <c r="AJ96" s="43"/>
      <c r="AK96" s="43"/>
      <c r="AL96" s="43"/>
      <c r="AM96" t="str">
        <f t="shared" si="5"/>
        <v/>
      </c>
      <c r="AN96" t="str">
        <f t="shared" si="7"/>
        <v/>
      </c>
      <c r="AO96" t="str">
        <f t="shared" si="8"/>
        <v/>
      </c>
      <c r="AP96" t="str">
        <f t="shared" si="9"/>
        <v/>
      </c>
      <c r="AQ96" t="str">
        <f t="shared" si="10"/>
        <v/>
      </c>
      <c r="AR96" t="str">
        <f t="shared" si="11"/>
        <v/>
      </c>
      <c r="AS96" t="str">
        <f t="shared" si="12"/>
        <v/>
      </c>
      <c r="AT96" t="str">
        <f t="shared" si="13"/>
        <v/>
      </c>
      <c r="AU96" t="str">
        <f t="shared" si="14"/>
        <v/>
      </c>
      <c r="AV96" t="str">
        <f t="shared" si="15"/>
        <v/>
      </c>
      <c r="AX96" s="43"/>
      <c r="AY96" s="43"/>
      <c r="AZ96" s="43"/>
      <c r="BA96" s="43"/>
      <c r="BB96" s="43"/>
      <c r="BC96" s="43"/>
      <c r="BD96" s="43"/>
      <c r="BE96" s="43"/>
      <c r="BF96" s="43"/>
      <c r="BG96" s="43"/>
      <c r="BH96" s="43"/>
      <c r="BI96" s="43"/>
      <c r="BJ96" s="43"/>
      <c r="BK96" s="43"/>
      <c r="BL96" s="43"/>
      <c r="BM96" s="43"/>
      <c r="BN96" s="43"/>
      <c r="BO96" s="43"/>
      <c r="BP96" s="43"/>
      <c r="BQ96" s="43"/>
      <c r="BR96" s="43"/>
      <c r="BS96" s="43"/>
      <c r="BT96" s="43"/>
      <c r="BU96" s="43"/>
      <c r="BV96" s="43"/>
      <c r="BW96" s="43"/>
    </row>
    <row r="97" spans="3:75" hidden="1" x14ac:dyDescent="0.15">
      <c r="C97" t="s">
        <v>243</v>
      </c>
      <c r="D97" s="43">
        <f>お客様入力シート!G1632</f>
        <v>0</v>
      </c>
      <c r="E97" s="43"/>
      <c r="F97" s="43" t="str">
        <f t="shared" si="6"/>
        <v>1636</v>
      </c>
      <c r="G97" s="43" t="str">
        <f>お客様入力シート!G1636</f>
        <v>希望の場合はクリックして選択してください</v>
      </c>
      <c r="H97" t="str">
        <f>お客様入力シート!G1639</f>
        <v>希望の場合はクリックして選択してください</v>
      </c>
      <c r="I97" t="str">
        <f t="shared" si="2"/>
        <v/>
      </c>
      <c r="J97" t="str">
        <f t="shared" si="3"/>
        <v/>
      </c>
      <c r="K97" s="43"/>
      <c r="L97" s="43"/>
      <c r="M97" s="43"/>
      <c r="N97" s="43"/>
      <c r="O97" t="str">
        <f>お客様入力シート!G1640</f>
        <v>希望の場合はクリックして選択してください</v>
      </c>
      <c r="P97" t="str">
        <f t="shared" si="4"/>
        <v/>
      </c>
      <c r="W97" s="43"/>
      <c r="X97" s="43">
        <f>お客様入力シート!G1634</f>
        <v>0</v>
      </c>
      <c r="Y97" t="str">
        <f>お客様入力シート!G1641</f>
        <v>希望の場合はクリックして選択してください</v>
      </c>
      <c r="Z97" t="str">
        <f>お客様入力シート!G1642</f>
        <v>希望の場合はクリックして選択してください</v>
      </c>
      <c r="AA97" t="str">
        <f>お客様入力シート!G1643</f>
        <v>希望の場合はクリックして選択してください</v>
      </c>
      <c r="AB97" t="str">
        <f>お客様入力シート!G1644</f>
        <v>希望の場合はクリックして選択してください</v>
      </c>
      <c r="AC97" t="str">
        <f>お客様入力シート!G1645</f>
        <v>希望の場合はクリックして選択してください</v>
      </c>
      <c r="AD97" t="str">
        <f>お客様入力シート!G1646</f>
        <v>希望の場合はクリックして選択してください</v>
      </c>
      <c r="AE97" t="str">
        <f>お客様入力シート!G1647</f>
        <v>希望の場合はクリックして選択してください</v>
      </c>
      <c r="AF97" t="str">
        <f>お客様入力シート!G1648</f>
        <v>希望の場合はクリックして選択してください</v>
      </c>
      <c r="AG97" t="str">
        <f>お客様入力シート!G1649</f>
        <v>希望の場合はクリックして選択してください</v>
      </c>
      <c r="AH97" t="str">
        <f>お客様入力シート!G1650</f>
        <v>希望の場合はクリックして選択してください</v>
      </c>
      <c r="AI97" s="43"/>
      <c r="AJ97" s="43"/>
      <c r="AK97" s="43"/>
      <c r="AL97" s="43"/>
      <c r="AM97" t="str">
        <f t="shared" si="5"/>
        <v/>
      </c>
      <c r="AN97" t="str">
        <f t="shared" si="7"/>
        <v/>
      </c>
      <c r="AO97" t="str">
        <f t="shared" si="8"/>
        <v/>
      </c>
      <c r="AP97" t="str">
        <f t="shared" si="9"/>
        <v/>
      </c>
      <c r="AQ97" t="str">
        <f t="shared" si="10"/>
        <v/>
      </c>
      <c r="AR97" t="str">
        <f t="shared" si="11"/>
        <v/>
      </c>
      <c r="AS97" t="str">
        <f t="shared" si="12"/>
        <v/>
      </c>
      <c r="AT97" t="str">
        <f t="shared" si="13"/>
        <v/>
      </c>
      <c r="AU97" t="str">
        <f t="shared" si="14"/>
        <v/>
      </c>
      <c r="AV97" t="str">
        <f t="shared" si="15"/>
        <v/>
      </c>
      <c r="AX97" s="43"/>
      <c r="AY97" s="43"/>
      <c r="AZ97" s="43"/>
      <c r="BA97" s="43"/>
      <c r="BB97" s="43"/>
      <c r="BC97" s="43"/>
      <c r="BD97" s="43"/>
      <c r="BE97" s="43"/>
      <c r="BF97" s="43"/>
      <c r="BG97" s="43"/>
      <c r="BH97" s="43"/>
      <c r="BI97" s="43"/>
      <c r="BJ97" s="43"/>
      <c r="BK97" s="43"/>
      <c r="BL97" s="43"/>
      <c r="BM97" s="43"/>
      <c r="BN97" s="43"/>
      <c r="BO97" s="43"/>
      <c r="BP97" s="43"/>
      <c r="BQ97" s="43"/>
      <c r="BR97" s="43"/>
      <c r="BS97" s="43"/>
      <c r="BT97" s="43"/>
      <c r="BU97" s="43"/>
      <c r="BV97" s="43"/>
      <c r="BW97" s="43"/>
    </row>
    <row r="98" spans="3:75" hidden="1" x14ac:dyDescent="0.15">
      <c r="C98" t="s">
        <v>244</v>
      </c>
      <c r="D98" s="43">
        <f>お客様入力シート!G1665</f>
        <v>0</v>
      </c>
      <c r="E98" s="43"/>
      <c r="F98" s="43" t="str">
        <f t="shared" si="6"/>
        <v>1669</v>
      </c>
      <c r="G98" s="43" t="str">
        <f>お客様入力シート!G1669</f>
        <v>希望の場合はクリックして選択してください</v>
      </c>
      <c r="H98" t="str">
        <f>お客様入力シート!G1672</f>
        <v>希望の場合はクリックして選択してください</v>
      </c>
      <c r="I98" t="str">
        <f t="shared" si="2"/>
        <v/>
      </c>
      <c r="J98" t="str">
        <f t="shared" si="3"/>
        <v/>
      </c>
      <c r="K98" s="43"/>
      <c r="L98" s="43"/>
      <c r="M98" s="43"/>
      <c r="N98" s="43"/>
      <c r="O98" t="str">
        <f>お客様入力シート!G1673</f>
        <v>希望の場合はクリックして選択してください</v>
      </c>
      <c r="P98" t="str">
        <f t="shared" si="4"/>
        <v/>
      </c>
      <c r="W98" s="43"/>
      <c r="X98" s="43">
        <f>お客様入力シート!G1667</f>
        <v>0</v>
      </c>
      <c r="Y98" t="str">
        <f>お客様入力シート!G1674</f>
        <v>希望の場合はクリックして選択してください</v>
      </c>
      <c r="Z98" t="str">
        <f>お客様入力シート!G1675</f>
        <v>希望の場合はクリックして選択してください</v>
      </c>
      <c r="AA98" t="str">
        <f>お客様入力シート!G1676</f>
        <v>希望の場合はクリックして選択してください</v>
      </c>
      <c r="AB98" t="str">
        <f>お客様入力シート!G1677</f>
        <v>希望の場合はクリックして選択してください</v>
      </c>
      <c r="AC98" t="str">
        <f>お客様入力シート!G1678</f>
        <v>希望の場合はクリックして選択してください</v>
      </c>
      <c r="AD98" t="str">
        <f>お客様入力シート!G1679</f>
        <v>希望の場合はクリックして選択してください</v>
      </c>
      <c r="AE98" t="str">
        <f>お客様入力シート!G1680</f>
        <v>希望の場合はクリックして選択してください</v>
      </c>
      <c r="AF98" t="str">
        <f>お客様入力シート!G1681</f>
        <v>希望の場合はクリックして選択してください</v>
      </c>
      <c r="AG98" t="str">
        <f>お客様入力シート!G1682</f>
        <v>希望の場合はクリックして選択してください</v>
      </c>
      <c r="AH98" t="str">
        <f>お客様入力シート!G1683</f>
        <v>希望の場合はクリックして選択してください</v>
      </c>
      <c r="AI98" s="43"/>
      <c r="AJ98" s="43"/>
      <c r="AK98" s="43"/>
      <c r="AL98" s="43"/>
      <c r="AM98" t="str">
        <f t="shared" si="5"/>
        <v/>
      </c>
      <c r="AN98" t="str">
        <f t="shared" si="7"/>
        <v/>
      </c>
      <c r="AO98" t="str">
        <f t="shared" si="8"/>
        <v/>
      </c>
      <c r="AP98" t="str">
        <f t="shared" si="9"/>
        <v/>
      </c>
      <c r="AQ98" t="str">
        <f t="shared" si="10"/>
        <v/>
      </c>
      <c r="AR98" t="str">
        <f t="shared" si="11"/>
        <v/>
      </c>
      <c r="AS98" t="str">
        <f t="shared" si="12"/>
        <v/>
      </c>
      <c r="AT98" t="str">
        <f t="shared" si="13"/>
        <v/>
      </c>
      <c r="AU98" t="str">
        <f t="shared" si="14"/>
        <v/>
      </c>
      <c r="AV98" t="str">
        <f t="shared" si="15"/>
        <v/>
      </c>
      <c r="AX98" s="43"/>
      <c r="AY98" s="43"/>
      <c r="AZ98" s="43"/>
      <c r="BA98" s="43"/>
      <c r="BB98" s="43"/>
      <c r="BC98" s="43"/>
      <c r="BD98" s="43"/>
      <c r="BE98" s="43"/>
      <c r="BF98" s="43"/>
      <c r="BG98" s="43"/>
      <c r="BH98" s="43"/>
      <c r="BI98" s="43"/>
      <c r="BJ98" s="43"/>
      <c r="BK98" s="43"/>
      <c r="BL98" s="43"/>
      <c r="BM98" s="43"/>
      <c r="BN98" s="43"/>
      <c r="BO98" s="43"/>
      <c r="BP98" s="43"/>
      <c r="BQ98" s="43"/>
      <c r="BR98" s="43"/>
      <c r="BS98" s="43"/>
      <c r="BT98" s="43"/>
      <c r="BU98" s="43"/>
      <c r="BV98" s="43"/>
      <c r="BW98" s="43"/>
    </row>
    <row r="99" spans="3:75" hidden="1" x14ac:dyDescent="0.15">
      <c r="C99" t="s">
        <v>245</v>
      </c>
      <c r="D99" s="43">
        <f>お客様入力シート!G1698</f>
        <v>0</v>
      </c>
      <c r="E99" s="43"/>
      <c r="F99" s="43" t="str">
        <f t="shared" si="6"/>
        <v>1702</v>
      </c>
      <c r="G99" s="43" t="str">
        <f>お客様入力シート!G1702</f>
        <v>希望の場合はクリックして選択してください</v>
      </c>
      <c r="H99" t="str">
        <f>お客様入力シート!G1705</f>
        <v>希望の場合はクリックして選択してください</v>
      </c>
      <c r="I99" t="str">
        <f t="shared" si="2"/>
        <v/>
      </c>
      <c r="J99" t="str">
        <f t="shared" si="3"/>
        <v/>
      </c>
      <c r="K99" s="43"/>
      <c r="L99" s="43"/>
      <c r="M99" s="43"/>
      <c r="N99" s="43"/>
      <c r="O99" t="str">
        <f>お客様入力シート!G1706</f>
        <v>希望の場合はクリックして選択してください</v>
      </c>
      <c r="P99" t="str">
        <f t="shared" si="4"/>
        <v/>
      </c>
      <c r="W99" s="43"/>
      <c r="X99" s="43">
        <f>お客様入力シート!G1700</f>
        <v>0</v>
      </c>
      <c r="Y99" t="str">
        <f>お客様入力シート!G1707</f>
        <v>希望の場合はクリックして選択してください</v>
      </c>
      <c r="Z99" t="str">
        <f>お客様入力シート!G1708</f>
        <v>希望の場合はクリックして選択してください</v>
      </c>
      <c r="AA99" t="str">
        <f>お客様入力シート!G1709</f>
        <v>希望の場合はクリックして選択してください</v>
      </c>
      <c r="AB99" t="str">
        <f>お客様入力シート!G1710</f>
        <v>希望の場合はクリックして選択してください</v>
      </c>
      <c r="AC99" t="str">
        <f>お客様入力シート!G1711</f>
        <v>希望の場合はクリックして選択してください</v>
      </c>
      <c r="AD99" t="str">
        <f>お客様入力シート!G1712</f>
        <v>希望の場合はクリックして選択してください</v>
      </c>
      <c r="AE99" t="str">
        <f>お客様入力シート!G1713</f>
        <v>希望の場合はクリックして選択してください</v>
      </c>
      <c r="AF99" t="str">
        <f>お客様入力シート!G1714</f>
        <v>希望の場合はクリックして選択してください</v>
      </c>
      <c r="AG99" t="str">
        <f>お客様入力シート!G1715</f>
        <v>希望の場合はクリックして選択してください</v>
      </c>
      <c r="AH99" t="str">
        <f>お客様入力シート!G1716</f>
        <v>希望の場合はクリックして選択してください</v>
      </c>
      <c r="AI99" s="43"/>
      <c r="AJ99" s="43"/>
      <c r="AK99" s="43"/>
      <c r="AL99" s="43"/>
      <c r="AM99" t="str">
        <f t="shared" si="5"/>
        <v/>
      </c>
      <c r="AN99" t="str">
        <f t="shared" si="7"/>
        <v/>
      </c>
      <c r="AO99" t="str">
        <f t="shared" si="8"/>
        <v/>
      </c>
      <c r="AP99" t="str">
        <f t="shared" si="9"/>
        <v/>
      </c>
      <c r="AQ99" t="str">
        <f t="shared" si="10"/>
        <v/>
      </c>
      <c r="AR99" t="str">
        <f t="shared" si="11"/>
        <v/>
      </c>
      <c r="AS99" t="str">
        <f t="shared" si="12"/>
        <v/>
      </c>
      <c r="AT99" t="str">
        <f t="shared" si="13"/>
        <v/>
      </c>
      <c r="AU99" t="str">
        <f t="shared" si="14"/>
        <v/>
      </c>
      <c r="AV99" t="str">
        <f t="shared" si="15"/>
        <v/>
      </c>
      <c r="AX99" s="43"/>
      <c r="AY99" s="43"/>
      <c r="AZ99" s="43"/>
      <c r="BA99" s="43"/>
      <c r="BB99" s="43"/>
      <c r="BC99" s="43"/>
      <c r="BD99" s="43"/>
      <c r="BE99" s="43"/>
      <c r="BF99" s="43"/>
      <c r="BG99" s="43"/>
      <c r="BH99" s="43"/>
      <c r="BI99" s="43"/>
      <c r="BJ99" s="43"/>
      <c r="BK99" s="43"/>
      <c r="BL99" s="43"/>
      <c r="BM99" s="43"/>
      <c r="BN99" s="43"/>
      <c r="BO99" s="43"/>
      <c r="BP99" s="43"/>
      <c r="BQ99" s="43"/>
      <c r="BR99" s="43"/>
      <c r="BS99" s="43"/>
      <c r="BT99" s="43"/>
      <c r="BU99" s="43"/>
      <c r="BV99" s="43"/>
      <c r="BW99" s="43"/>
    </row>
    <row r="100" spans="3:75" hidden="1" x14ac:dyDescent="0.15">
      <c r="C100" t="s">
        <v>246</v>
      </c>
      <c r="D100" s="43">
        <f>お客様入力シート!G1731</f>
        <v>0</v>
      </c>
      <c r="E100" s="43"/>
      <c r="F100" s="43" t="str">
        <f t="shared" si="6"/>
        <v>1735</v>
      </c>
      <c r="G100" s="43" t="str">
        <f>お客様入力シート!G1735</f>
        <v>希望の場合はクリックして選択してください</v>
      </c>
      <c r="H100" t="str">
        <f>お客様入力シート!G1738</f>
        <v>希望の場合はクリックして選択してください</v>
      </c>
      <c r="I100" t="str">
        <f t="shared" si="2"/>
        <v/>
      </c>
      <c r="J100" t="str">
        <f t="shared" si="3"/>
        <v/>
      </c>
      <c r="K100" s="43"/>
      <c r="L100" s="43"/>
      <c r="M100" s="43"/>
      <c r="N100" s="43"/>
      <c r="O100" t="str">
        <f>お客様入力シート!G1739</f>
        <v>希望の場合はクリックして選択してください</v>
      </c>
      <c r="P100" t="str">
        <f t="shared" si="4"/>
        <v/>
      </c>
      <c r="W100" s="43"/>
      <c r="X100" s="43">
        <f>お客様入力シート!G1733</f>
        <v>0</v>
      </c>
      <c r="Y100" t="str">
        <f>お客様入力シート!G1740</f>
        <v>希望の場合はクリックして選択してください</v>
      </c>
      <c r="Z100" t="str">
        <f>お客様入力シート!G1741</f>
        <v>希望の場合はクリックして選択してください</v>
      </c>
      <c r="AA100" t="str">
        <f>お客様入力シート!G1742</f>
        <v>希望の場合はクリックして選択してください</v>
      </c>
      <c r="AB100" t="str">
        <f>お客様入力シート!G1743</f>
        <v>希望の場合はクリックして選択してください</v>
      </c>
      <c r="AC100" t="str">
        <f>お客様入力シート!G1744</f>
        <v>希望の場合はクリックして選択してください</v>
      </c>
      <c r="AD100" t="str">
        <f>お客様入力シート!G1745</f>
        <v>希望の場合はクリックして選択してください</v>
      </c>
      <c r="AE100" t="str">
        <f>お客様入力シート!G1746</f>
        <v>希望の場合はクリックして選択してください</v>
      </c>
      <c r="AF100" t="str">
        <f>お客様入力シート!G1747</f>
        <v>希望の場合はクリックして選択してください</v>
      </c>
      <c r="AG100" t="str">
        <f>お客様入力シート!G1748</f>
        <v>希望の場合はクリックして選択してください</v>
      </c>
      <c r="AH100" t="str">
        <f>お客様入力シート!G1749</f>
        <v>希望の場合はクリックして選択してください</v>
      </c>
      <c r="AI100" s="43"/>
      <c r="AJ100" s="43"/>
      <c r="AK100" s="43"/>
      <c r="AL100" s="43"/>
      <c r="AM100" t="str">
        <f t="shared" si="5"/>
        <v/>
      </c>
      <c r="AN100" t="str">
        <f t="shared" si="7"/>
        <v/>
      </c>
      <c r="AO100" t="str">
        <f t="shared" si="8"/>
        <v/>
      </c>
      <c r="AP100" t="str">
        <f t="shared" si="9"/>
        <v/>
      </c>
      <c r="AQ100" t="str">
        <f t="shared" si="10"/>
        <v/>
      </c>
      <c r="AR100" t="str">
        <f t="shared" si="11"/>
        <v/>
      </c>
      <c r="AS100" t="str">
        <f t="shared" si="12"/>
        <v/>
      </c>
      <c r="AT100" t="str">
        <f t="shared" si="13"/>
        <v/>
      </c>
      <c r="AU100" t="str">
        <f t="shared" si="14"/>
        <v/>
      </c>
      <c r="AV100" t="str">
        <f t="shared" si="15"/>
        <v/>
      </c>
      <c r="AX100" s="43"/>
      <c r="AY100" s="43"/>
      <c r="AZ100" s="43"/>
      <c r="BA100" s="43"/>
      <c r="BB100" s="43"/>
      <c r="BC100" s="43"/>
      <c r="BD100" s="43"/>
      <c r="BE100" s="43"/>
      <c r="BF100" s="43"/>
      <c r="BG100" s="43"/>
      <c r="BH100" s="43"/>
      <c r="BI100" s="43"/>
      <c r="BJ100" s="43"/>
      <c r="BK100" s="43"/>
      <c r="BL100" s="43"/>
      <c r="BM100" s="43"/>
      <c r="BN100" s="43"/>
      <c r="BO100" s="43"/>
      <c r="BP100" s="43"/>
      <c r="BQ100" s="43"/>
      <c r="BR100" s="43"/>
      <c r="BS100" s="43"/>
      <c r="BT100" s="43"/>
      <c r="BU100" s="43"/>
      <c r="BV100" s="43"/>
      <c r="BW100" s="43"/>
    </row>
    <row r="101" spans="3:75" hidden="1" x14ac:dyDescent="0.15">
      <c r="C101" t="s">
        <v>247</v>
      </c>
      <c r="D101" s="43">
        <f>お客様入力シート!G1764</f>
        <v>0</v>
      </c>
      <c r="E101" s="43"/>
      <c r="F101" s="43" t="str">
        <f t="shared" si="6"/>
        <v>1768</v>
      </c>
      <c r="G101" s="43" t="str">
        <f>お客様入力シート!G1768</f>
        <v>希望の場合はクリックして選択してください</v>
      </c>
      <c r="H101" t="str">
        <f>お客様入力シート!G1771</f>
        <v>希望の場合はクリックして選択してください</v>
      </c>
      <c r="I101" t="str">
        <f t="shared" si="2"/>
        <v/>
      </c>
      <c r="J101" t="str">
        <f t="shared" si="3"/>
        <v/>
      </c>
      <c r="K101" s="43"/>
      <c r="L101" s="43"/>
      <c r="M101" s="43"/>
      <c r="N101" s="43"/>
      <c r="O101" t="str">
        <f>お客様入力シート!G1772</f>
        <v>希望の場合はクリックして選択してください</v>
      </c>
      <c r="P101" t="str">
        <f t="shared" si="4"/>
        <v/>
      </c>
      <c r="W101" s="43"/>
      <c r="X101" s="43">
        <f>お客様入力シート!G1766</f>
        <v>0</v>
      </c>
      <c r="Y101" t="str">
        <f>お客様入力シート!G1773</f>
        <v>希望の場合はクリックして選択してください</v>
      </c>
      <c r="Z101" t="str">
        <f>お客様入力シート!G1774</f>
        <v>希望の場合はクリックして選択してください</v>
      </c>
      <c r="AA101" t="str">
        <f>お客様入力シート!G1775</f>
        <v>希望の場合はクリックして選択してください</v>
      </c>
      <c r="AB101" t="str">
        <f>お客様入力シート!G1776</f>
        <v>希望の場合はクリックして選択してください</v>
      </c>
      <c r="AC101" t="str">
        <f>お客様入力シート!G1777</f>
        <v>希望の場合はクリックして選択してください</v>
      </c>
      <c r="AD101" t="str">
        <f>お客様入力シート!G1778</f>
        <v>希望の場合はクリックして選択してください</v>
      </c>
      <c r="AE101" t="str">
        <f>お客様入力シート!G1779</f>
        <v>希望の場合はクリックして選択してください</v>
      </c>
      <c r="AF101" t="str">
        <f>お客様入力シート!G1780</f>
        <v>希望の場合はクリックして選択してください</v>
      </c>
      <c r="AG101" t="str">
        <f>お客様入力シート!G1781</f>
        <v>希望の場合はクリックして選択してください</v>
      </c>
      <c r="AH101" t="str">
        <f>お客様入力シート!G1782</f>
        <v>希望の場合はクリックして選択してください</v>
      </c>
      <c r="AI101" s="43"/>
      <c r="AJ101" s="43"/>
      <c r="AK101" s="43"/>
      <c r="AL101" s="43"/>
      <c r="AM101" t="str">
        <f t="shared" si="5"/>
        <v/>
      </c>
      <c r="AN101" t="str">
        <f t="shared" si="7"/>
        <v/>
      </c>
      <c r="AO101" t="str">
        <f t="shared" si="8"/>
        <v/>
      </c>
      <c r="AP101" t="str">
        <f t="shared" si="9"/>
        <v/>
      </c>
      <c r="AQ101" t="str">
        <f t="shared" si="10"/>
        <v/>
      </c>
      <c r="AR101" t="str">
        <f t="shared" si="11"/>
        <v/>
      </c>
      <c r="AS101" t="str">
        <f t="shared" si="12"/>
        <v/>
      </c>
      <c r="AT101" t="str">
        <f t="shared" si="13"/>
        <v/>
      </c>
      <c r="AU101" t="str">
        <f t="shared" si="14"/>
        <v/>
      </c>
      <c r="AV101" t="str">
        <f t="shared" si="15"/>
        <v/>
      </c>
      <c r="AX101" s="43"/>
      <c r="AY101" s="43"/>
      <c r="AZ101" s="43"/>
      <c r="BA101" s="43"/>
      <c r="BB101" s="43"/>
      <c r="BC101" s="43"/>
      <c r="BD101" s="43"/>
      <c r="BE101" s="43"/>
      <c r="BF101" s="43"/>
      <c r="BG101" s="43"/>
      <c r="BH101" s="43"/>
      <c r="BI101" s="43"/>
      <c r="BJ101" s="43"/>
      <c r="BK101" s="43"/>
      <c r="BL101" s="43"/>
      <c r="BM101" s="43"/>
      <c r="BN101" s="43"/>
      <c r="BO101" s="43"/>
      <c r="BP101" s="43"/>
      <c r="BQ101" s="43"/>
      <c r="BR101" s="43"/>
      <c r="BS101" s="43"/>
      <c r="BT101" s="43"/>
      <c r="BU101" s="43"/>
      <c r="BV101" s="43"/>
      <c r="BW101" s="43"/>
    </row>
    <row r="102" spans="3:75" hidden="1" x14ac:dyDescent="0.15">
      <c r="C102" t="s">
        <v>248</v>
      </c>
      <c r="D102" s="43">
        <f>お客様入力シート!G1797</f>
        <v>0</v>
      </c>
      <c r="E102" s="43"/>
      <c r="F102" s="43" t="str">
        <f t="shared" si="6"/>
        <v>1801</v>
      </c>
      <c r="G102" s="43" t="str">
        <f>お客様入力シート!G1801</f>
        <v>希望の場合はクリックして選択してください</v>
      </c>
      <c r="H102" t="str">
        <f>お客様入力シート!G1804</f>
        <v>希望の場合はクリックして選択してください</v>
      </c>
      <c r="I102" t="str">
        <f t="shared" si="2"/>
        <v/>
      </c>
      <c r="J102" t="str">
        <f t="shared" si="3"/>
        <v/>
      </c>
      <c r="K102" s="43"/>
      <c r="L102" s="43"/>
      <c r="M102" s="43"/>
      <c r="N102" s="43"/>
      <c r="O102" t="str">
        <f>お客様入力シート!G1805</f>
        <v>希望の場合はクリックして選択してください</v>
      </c>
      <c r="P102" t="str">
        <f t="shared" si="4"/>
        <v/>
      </c>
      <c r="W102" s="43"/>
      <c r="X102" s="43">
        <f>お客様入力シート!G1799</f>
        <v>0</v>
      </c>
      <c r="Y102" t="str">
        <f>お客様入力シート!G1806</f>
        <v>希望の場合はクリックして選択してください</v>
      </c>
      <c r="Z102" t="str">
        <f>お客様入力シート!G1807</f>
        <v>希望の場合はクリックして選択してください</v>
      </c>
      <c r="AA102" t="str">
        <f>お客様入力シート!G1808</f>
        <v>希望の場合はクリックして選択してください</v>
      </c>
      <c r="AB102" t="str">
        <f>お客様入力シート!G1809</f>
        <v>希望の場合はクリックして選択してください</v>
      </c>
      <c r="AC102" t="str">
        <f>お客様入力シート!G1810</f>
        <v>希望の場合はクリックして選択してください</v>
      </c>
      <c r="AD102" t="str">
        <f>お客様入力シート!G1811</f>
        <v>希望の場合はクリックして選択してください</v>
      </c>
      <c r="AE102" t="str">
        <f>お客様入力シート!G1812</f>
        <v>希望の場合はクリックして選択してください</v>
      </c>
      <c r="AF102" t="str">
        <f>お客様入力シート!G1813</f>
        <v>希望の場合はクリックして選択してください</v>
      </c>
      <c r="AG102" t="str">
        <f>お客様入力シート!G1814</f>
        <v>希望の場合はクリックして選択してください</v>
      </c>
      <c r="AH102" t="str">
        <f>お客様入力シート!G1815</f>
        <v>希望の場合はクリックして選択してください</v>
      </c>
      <c r="AI102" s="43"/>
      <c r="AJ102" s="43"/>
      <c r="AK102" s="43"/>
      <c r="AL102" s="43"/>
      <c r="AM102" t="str">
        <f t="shared" si="5"/>
        <v/>
      </c>
      <c r="AN102" t="str">
        <f t="shared" si="7"/>
        <v/>
      </c>
      <c r="AO102" t="str">
        <f t="shared" si="8"/>
        <v/>
      </c>
      <c r="AP102" t="str">
        <f t="shared" si="9"/>
        <v/>
      </c>
      <c r="AQ102" t="str">
        <f t="shared" si="10"/>
        <v/>
      </c>
      <c r="AR102" t="str">
        <f t="shared" si="11"/>
        <v/>
      </c>
      <c r="AS102" t="str">
        <f t="shared" si="12"/>
        <v/>
      </c>
      <c r="AT102" t="str">
        <f t="shared" si="13"/>
        <v/>
      </c>
      <c r="AU102" t="str">
        <f t="shared" si="14"/>
        <v/>
      </c>
      <c r="AV102" t="str">
        <f t="shared" si="15"/>
        <v/>
      </c>
      <c r="AX102" s="43"/>
      <c r="AY102" s="43"/>
      <c r="AZ102" s="43"/>
      <c r="BA102" s="43"/>
      <c r="BB102" s="43"/>
      <c r="BC102" s="43"/>
      <c r="BD102" s="43"/>
      <c r="BE102" s="43"/>
      <c r="BF102" s="43"/>
      <c r="BG102" s="43"/>
      <c r="BH102" s="43"/>
      <c r="BI102" s="43"/>
      <c r="BJ102" s="43"/>
      <c r="BK102" s="43"/>
      <c r="BL102" s="43"/>
      <c r="BM102" s="43"/>
      <c r="BN102" s="43"/>
      <c r="BO102" s="43"/>
      <c r="BP102" s="43"/>
      <c r="BQ102" s="43"/>
      <c r="BR102" s="43"/>
      <c r="BS102" s="43"/>
      <c r="BT102" s="43"/>
      <c r="BU102" s="43"/>
      <c r="BV102" s="43"/>
      <c r="BW102" s="43"/>
    </row>
    <row r="103" spans="3:75" hidden="1" x14ac:dyDescent="0.15">
      <c r="C103" t="s">
        <v>249</v>
      </c>
      <c r="D103" s="43">
        <f>お客様入力シート!G1830</f>
        <v>0</v>
      </c>
      <c r="E103" s="43"/>
      <c r="F103" s="43" t="str">
        <f t="shared" si="6"/>
        <v>1834</v>
      </c>
      <c r="G103" s="43" t="str">
        <f>お客様入力シート!G1834</f>
        <v>希望の場合はクリックして選択してください</v>
      </c>
      <c r="H103" t="str">
        <f>お客様入力シート!G1837</f>
        <v>希望の場合はクリックして選択してください</v>
      </c>
      <c r="I103" t="str">
        <f t="shared" si="2"/>
        <v/>
      </c>
      <c r="J103" t="str">
        <f t="shared" si="3"/>
        <v/>
      </c>
      <c r="K103" s="43"/>
      <c r="L103" s="43"/>
      <c r="M103" s="43"/>
      <c r="N103" s="43"/>
      <c r="O103" t="str">
        <f>お客様入力シート!G1838</f>
        <v>希望の場合はクリックして選択してください</v>
      </c>
      <c r="P103" t="str">
        <f t="shared" si="4"/>
        <v/>
      </c>
      <c r="W103" s="43"/>
      <c r="X103" s="43">
        <f>お客様入力シート!G1832</f>
        <v>0</v>
      </c>
      <c r="Y103" t="str">
        <f>お客様入力シート!G1839</f>
        <v>希望の場合はクリックして選択してください</v>
      </c>
      <c r="Z103" t="str">
        <f>お客様入力シート!G1840</f>
        <v>希望の場合はクリックして選択してください</v>
      </c>
      <c r="AA103" t="str">
        <f>お客様入力シート!G1841</f>
        <v>希望の場合はクリックして選択してください</v>
      </c>
      <c r="AB103" t="str">
        <f>お客様入力シート!G1842</f>
        <v>希望の場合はクリックして選択してください</v>
      </c>
      <c r="AC103" t="str">
        <f>お客様入力シート!G1843</f>
        <v>希望の場合はクリックして選択してください</v>
      </c>
      <c r="AD103" t="str">
        <f>お客様入力シート!G1844</f>
        <v>希望の場合はクリックして選択してください</v>
      </c>
      <c r="AE103" t="str">
        <f>お客様入力シート!G1845</f>
        <v>希望の場合はクリックして選択してください</v>
      </c>
      <c r="AF103" t="str">
        <f>お客様入力シート!G1846</f>
        <v>希望の場合はクリックして選択してください</v>
      </c>
      <c r="AG103" t="str">
        <f>お客様入力シート!G1847</f>
        <v>希望の場合はクリックして選択してください</v>
      </c>
      <c r="AH103" t="str">
        <f>お客様入力シート!G1848</f>
        <v>希望の場合はクリックして選択してください</v>
      </c>
      <c r="AI103" s="43"/>
      <c r="AJ103" s="43"/>
      <c r="AK103" s="43"/>
      <c r="AL103" s="43"/>
      <c r="AM103" t="str">
        <f t="shared" si="5"/>
        <v/>
      </c>
      <c r="AN103" t="str">
        <f t="shared" si="7"/>
        <v/>
      </c>
      <c r="AO103" t="str">
        <f t="shared" si="8"/>
        <v/>
      </c>
      <c r="AP103" t="str">
        <f t="shared" si="9"/>
        <v/>
      </c>
      <c r="AQ103" t="str">
        <f t="shared" si="10"/>
        <v/>
      </c>
      <c r="AR103" t="str">
        <f t="shared" si="11"/>
        <v/>
      </c>
      <c r="AS103" t="str">
        <f t="shared" si="12"/>
        <v/>
      </c>
      <c r="AT103" t="str">
        <f t="shared" si="13"/>
        <v/>
      </c>
      <c r="AU103" t="str">
        <f t="shared" si="14"/>
        <v/>
      </c>
      <c r="AV103" t="str">
        <f t="shared" si="15"/>
        <v/>
      </c>
      <c r="AX103" s="43"/>
      <c r="AY103" s="43"/>
      <c r="AZ103" s="43"/>
      <c r="BA103" s="43"/>
      <c r="BB103" s="43"/>
      <c r="BC103" s="43"/>
      <c r="BD103" s="43"/>
      <c r="BE103" s="43"/>
      <c r="BF103" s="43"/>
      <c r="BG103" s="43"/>
      <c r="BH103" s="43"/>
      <c r="BI103" s="43"/>
      <c r="BJ103" s="43"/>
      <c r="BK103" s="43"/>
      <c r="BL103" s="43"/>
      <c r="BM103" s="43"/>
      <c r="BN103" s="43"/>
      <c r="BO103" s="43"/>
      <c r="BP103" s="43"/>
      <c r="BQ103" s="43"/>
      <c r="BR103" s="43"/>
      <c r="BS103" s="43"/>
      <c r="BT103" s="43"/>
      <c r="BU103" s="43"/>
      <c r="BV103" s="43"/>
      <c r="BW103" s="43"/>
    </row>
    <row r="104" spans="3:75" hidden="1" x14ac:dyDescent="0.15">
      <c r="C104" t="s">
        <v>250</v>
      </c>
      <c r="D104" s="43">
        <f>お客様入力シート!G1863</f>
        <v>0</v>
      </c>
      <c r="E104" s="43"/>
      <c r="F104" s="43" t="str">
        <f t="shared" si="6"/>
        <v>1867</v>
      </c>
      <c r="G104" s="43" t="str">
        <f>お客様入力シート!G1867</f>
        <v>希望の場合はクリックして選択してください</v>
      </c>
      <c r="H104" t="str">
        <f>お客様入力シート!G1870</f>
        <v>希望の場合はクリックして選択してください</v>
      </c>
      <c r="I104" t="str">
        <f t="shared" si="2"/>
        <v/>
      </c>
      <c r="J104" t="str">
        <f t="shared" si="3"/>
        <v/>
      </c>
      <c r="K104" s="43"/>
      <c r="L104" s="43"/>
      <c r="M104" s="43"/>
      <c r="N104" s="43"/>
      <c r="O104" t="str">
        <f>お客様入力シート!G1871</f>
        <v>希望の場合はクリックして選択してください</v>
      </c>
      <c r="P104" t="str">
        <f t="shared" si="4"/>
        <v/>
      </c>
      <c r="W104" s="43"/>
      <c r="X104" s="43">
        <f>お客様入力シート!G1865</f>
        <v>0</v>
      </c>
      <c r="Y104" t="str">
        <f>お客様入力シート!G1872</f>
        <v>希望の場合はクリックして選択してください</v>
      </c>
      <c r="Z104" t="str">
        <f>お客様入力シート!G1873</f>
        <v>希望の場合はクリックして選択してください</v>
      </c>
      <c r="AA104" t="str">
        <f>お客様入力シート!G1874</f>
        <v>希望の場合はクリックして選択してください</v>
      </c>
      <c r="AB104" t="str">
        <f>お客様入力シート!G1875</f>
        <v>希望の場合はクリックして選択してください</v>
      </c>
      <c r="AC104" t="str">
        <f>お客様入力シート!G1876</f>
        <v>希望の場合はクリックして選択してください</v>
      </c>
      <c r="AD104" t="str">
        <f>お客様入力シート!G1877</f>
        <v>希望の場合はクリックして選択してください</v>
      </c>
      <c r="AE104" t="str">
        <f>お客様入力シート!G1878</f>
        <v>希望の場合はクリックして選択してください</v>
      </c>
      <c r="AF104" t="str">
        <f>お客様入力シート!G1879</f>
        <v>希望の場合はクリックして選択してください</v>
      </c>
      <c r="AG104" t="str">
        <f>お客様入力シート!G1880</f>
        <v>希望の場合はクリックして選択してください</v>
      </c>
      <c r="AH104" t="str">
        <f>お客様入力シート!G1881</f>
        <v>希望の場合はクリックして選択してください</v>
      </c>
      <c r="AI104" s="43"/>
      <c r="AJ104" s="43"/>
      <c r="AK104" s="43"/>
      <c r="AL104" s="43"/>
      <c r="AM104" t="str">
        <f t="shared" si="5"/>
        <v/>
      </c>
      <c r="AN104" t="str">
        <f t="shared" si="7"/>
        <v/>
      </c>
      <c r="AO104" t="str">
        <f t="shared" si="8"/>
        <v/>
      </c>
      <c r="AP104" t="str">
        <f t="shared" si="9"/>
        <v/>
      </c>
      <c r="AQ104" t="str">
        <f t="shared" si="10"/>
        <v/>
      </c>
      <c r="AR104" t="str">
        <f t="shared" si="11"/>
        <v/>
      </c>
      <c r="AS104" t="str">
        <f t="shared" si="12"/>
        <v/>
      </c>
      <c r="AT104" t="str">
        <f t="shared" si="13"/>
        <v/>
      </c>
      <c r="AU104" t="str">
        <f t="shared" si="14"/>
        <v/>
      </c>
      <c r="AV104" t="str">
        <f t="shared" si="15"/>
        <v/>
      </c>
      <c r="AX104" s="43"/>
      <c r="AY104" s="43"/>
      <c r="AZ104" s="43"/>
      <c r="BA104" s="43"/>
      <c r="BB104" s="43"/>
      <c r="BC104" s="43"/>
      <c r="BD104" s="43"/>
      <c r="BE104" s="43"/>
      <c r="BF104" s="43"/>
      <c r="BG104" s="43"/>
      <c r="BH104" s="43"/>
      <c r="BI104" s="43"/>
      <c r="BJ104" s="43"/>
      <c r="BK104" s="43"/>
      <c r="BL104" s="43"/>
      <c r="BM104" s="43"/>
      <c r="BN104" s="43"/>
      <c r="BO104" s="43"/>
      <c r="BP104" s="43"/>
      <c r="BQ104" s="43"/>
      <c r="BR104" s="43"/>
      <c r="BS104" s="43"/>
      <c r="BT104" s="43"/>
      <c r="BU104" s="43"/>
      <c r="BV104" s="43"/>
      <c r="BW104" s="43"/>
    </row>
    <row r="105" spans="3:75" hidden="1" x14ac:dyDescent="0.15">
      <c r="C105" t="s">
        <v>251</v>
      </c>
      <c r="D105" s="43">
        <f>お客様入力シート!G1896</f>
        <v>0</v>
      </c>
      <c r="E105" s="43"/>
      <c r="F105" s="43" t="str">
        <f t="shared" si="6"/>
        <v>1900</v>
      </c>
      <c r="G105" s="43" t="str">
        <f>お客様入力シート!G1900</f>
        <v>希望の場合はクリックして選択してください</v>
      </c>
      <c r="H105" t="str">
        <f>お客様入力シート!G1903</f>
        <v>希望の場合はクリックして選択してください</v>
      </c>
      <c r="I105" t="str">
        <f t="shared" si="2"/>
        <v/>
      </c>
      <c r="J105" t="str">
        <f t="shared" si="3"/>
        <v/>
      </c>
      <c r="K105" s="43"/>
      <c r="L105" s="43"/>
      <c r="M105" s="43"/>
      <c r="N105" s="43"/>
      <c r="O105" t="str">
        <f>お客様入力シート!G1904</f>
        <v>希望の場合はクリックして選択してください</v>
      </c>
      <c r="P105" t="str">
        <f t="shared" si="4"/>
        <v/>
      </c>
      <c r="W105" s="43"/>
      <c r="X105" s="43">
        <f>お客様入力シート!G1898</f>
        <v>0</v>
      </c>
      <c r="Y105" t="str">
        <f>お客様入力シート!G1905</f>
        <v>希望の場合はクリックして選択してください</v>
      </c>
      <c r="Z105" t="str">
        <f>お客様入力シート!G1906</f>
        <v>希望の場合はクリックして選択してください</v>
      </c>
      <c r="AA105" t="str">
        <f>お客様入力シート!G1907</f>
        <v>希望の場合はクリックして選択してください</v>
      </c>
      <c r="AB105" t="str">
        <f>お客様入力シート!G1908</f>
        <v>希望の場合はクリックして選択してください</v>
      </c>
      <c r="AC105" t="str">
        <f>お客様入力シート!G1909</f>
        <v>希望の場合はクリックして選択してください</v>
      </c>
      <c r="AD105" t="str">
        <f>お客様入力シート!G1910</f>
        <v>希望の場合はクリックして選択してください</v>
      </c>
      <c r="AE105" t="str">
        <f>お客様入力シート!G1911</f>
        <v>希望の場合はクリックして選択してください</v>
      </c>
      <c r="AF105" t="str">
        <f>お客様入力シート!G1912</f>
        <v>希望の場合はクリックして選択してください</v>
      </c>
      <c r="AG105" t="str">
        <f>お客様入力シート!G1913</f>
        <v>希望の場合はクリックして選択してください</v>
      </c>
      <c r="AH105" t="str">
        <f>お客様入力シート!G1914</f>
        <v>希望の場合はクリックして選択してください</v>
      </c>
      <c r="AI105" s="43"/>
      <c r="AJ105" s="43"/>
      <c r="AK105" s="43"/>
      <c r="AL105" s="43"/>
      <c r="AM105" t="str">
        <f t="shared" si="5"/>
        <v/>
      </c>
      <c r="AN105" t="str">
        <f t="shared" si="7"/>
        <v/>
      </c>
      <c r="AO105" t="str">
        <f t="shared" si="8"/>
        <v/>
      </c>
      <c r="AP105" t="str">
        <f t="shared" si="9"/>
        <v/>
      </c>
      <c r="AQ105" t="str">
        <f t="shared" si="10"/>
        <v/>
      </c>
      <c r="AR105" t="str">
        <f t="shared" si="11"/>
        <v/>
      </c>
      <c r="AS105" t="str">
        <f t="shared" si="12"/>
        <v/>
      </c>
      <c r="AT105" t="str">
        <f t="shared" si="13"/>
        <v/>
      </c>
      <c r="AU105" t="str">
        <f t="shared" si="14"/>
        <v/>
      </c>
      <c r="AV105" t="str">
        <f t="shared" si="15"/>
        <v/>
      </c>
      <c r="AX105" s="43"/>
      <c r="AY105" s="43"/>
      <c r="AZ105" s="43"/>
      <c r="BA105" s="43"/>
      <c r="BB105" s="43"/>
      <c r="BC105" s="43"/>
      <c r="BD105" s="43"/>
      <c r="BE105" s="43"/>
      <c r="BF105" s="43"/>
      <c r="BG105" s="43"/>
      <c r="BH105" s="43"/>
      <c r="BI105" s="43"/>
      <c r="BJ105" s="43"/>
      <c r="BK105" s="43"/>
      <c r="BL105" s="43"/>
      <c r="BM105" s="43"/>
      <c r="BN105" s="43"/>
      <c r="BO105" s="43"/>
      <c r="BP105" s="43"/>
      <c r="BQ105" s="43"/>
      <c r="BR105" s="43"/>
      <c r="BS105" s="43"/>
      <c r="BT105" s="43"/>
      <c r="BU105" s="43"/>
      <c r="BV105" s="43"/>
      <c r="BW105" s="43"/>
    </row>
    <row r="106" spans="3:75" hidden="1" x14ac:dyDescent="0.15">
      <c r="C106" t="s">
        <v>252</v>
      </c>
      <c r="D106" s="43">
        <f>お客様入力シート!G1929</f>
        <v>0</v>
      </c>
      <c r="E106" s="43"/>
      <c r="F106" s="43" t="str">
        <f t="shared" si="6"/>
        <v>1933</v>
      </c>
      <c r="G106" s="43" t="str">
        <f>お客様入力シート!G1933</f>
        <v>希望の場合はクリックして選択してください</v>
      </c>
      <c r="H106" t="str">
        <f>お客様入力シート!G1936</f>
        <v>希望の場合はクリックして選択してください</v>
      </c>
      <c r="I106" t="str">
        <f t="shared" si="2"/>
        <v/>
      </c>
      <c r="J106" t="str">
        <f t="shared" si="3"/>
        <v/>
      </c>
      <c r="K106" s="43"/>
      <c r="L106" s="43"/>
      <c r="M106" s="43"/>
      <c r="N106" s="43"/>
      <c r="O106" t="str">
        <f>お客様入力シート!G1937</f>
        <v>希望の場合はクリックして選択してください</v>
      </c>
      <c r="P106" t="str">
        <f t="shared" si="4"/>
        <v/>
      </c>
      <c r="W106" s="43"/>
      <c r="X106" s="43">
        <f>お客様入力シート!G1931</f>
        <v>0</v>
      </c>
      <c r="Y106" t="str">
        <f>お客様入力シート!G1938</f>
        <v>希望の場合はクリックして選択してください</v>
      </c>
      <c r="Z106" t="str">
        <f>お客様入力シート!G1939</f>
        <v>希望の場合はクリックして選択してください</v>
      </c>
      <c r="AA106" t="str">
        <f>お客様入力シート!G1940</f>
        <v>希望の場合はクリックして選択してください</v>
      </c>
      <c r="AB106" t="str">
        <f>お客様入力シート!G1941</f>
        <v>希望の場合はクリックして選択してください</v>
      </c>
      <c r="AC106" t="str">
        <f>お客様入力シート!G1942</f>
        <v>希望の場合はクリックして選択してください</v>
      </c>
      <c r="AD106" t="str">
        <f>お客様入力シート!G1943</f>
        <v>希望の場合はクリックして選択してください</v>
      </c>
      <c r="AE106" t="str">
        <f>お客様入力シート!G1944</f>
        <v>希望の場合はクリックして選択してください</v>
      </c>
      <c r="AF106" t="str">
        <f>お客様入力シート!G1945</f>
        <v>希望の場合はクリックして選択してください</v>
      </c>
      <c r="AG106" t="str">
        <f>お客様入力シート!G1946</f>
        <v>希望の場合はクリックして選択してください</v>
      </c>
      <c r="AH106" t="str">
        <f>お客様入力シート!G1947</f>
        <v>希望の場合はクリックして選択してください</v>
      </c>
      <c r="AI106" s="43"/>
      <c r="AJ106" s="43"/>
      <c r="AK106" s="43"/>
      <c r="AL106" s="43"/>
      <c r="AM106" t="str">
        <f t="shared" si="5"/>
        <v/>
      </c>
      <c r="AN106" t="str">
        <f t="shared" si="7"/>
        <v/>
      </c>
      <c r="AO106" t="str">
        <f t="shared" si="8"/>
        <v/>
      </c>
      <c r="AP106" t="str">
        <f t="shared" si="9"/>
        <v/>
      </c>
      <c r="AQ106" t="str">
        <f t="shared" si="10"/>
        <v/>
      </c>
      <c r="AR106" t="str">
        <f t="shared" si="11"/>
        <v/>
      </c>
      <c r="AS106" t="str">
        <f t="shared" si="12"/>
        <v/>
      </c>
      <c r="AT106" t="str">
        <f t="shared" si="13"/>
        <v/>
      </c>
      <c r="AU106" t="str">
        <f t="shared" si="14"/>
        <v/>
      </c>
      <c r="AV106" t="str">
        <f t="shared" si="15"/>
        <v/>
      </c>
      <c r="AX106" s="43"/>
      <c r="AY106" s="43"/>
      <c r="AZ106" s="43"/>
      <c r="BA106" s="43"/>
      <c r="BB106" s="43"/>
      <c r="BC106" s="43"/>
      <c r="BD106" s="43"/>
      <c r="BE106" s="43"/>
      <c r="BF106" s="43"/>
      <c r="BG106" s="43"/>
      <c r="BH106" s="43"/>
      <c r="BI106" s="43"/>
      <c r="BJ106" s="43"/>
      <c r="BK106" s="43"/>
      <c r="BL106" s="43"/>
      <c r="BM106" s="43"/>
      <c r="BN106" s="43"/>
      <c r="BO106" s="43"/>
      <c r="BP106" s="43"/>
      <c r="BQ106" s="43"/>
      <c r="BR106" s="43"/>
      <c r="BS106" s="43"/>
      <c r="BT106" s="43"/>
      <c r="BU106" s="43"/>
      <c r="BV106" s="43"/>
      <c r="BW106" s="43"/>
    </row>
    <row r="107" spans="3:75" hidden="1" x14ac:dyDescent="0.15">
      <c r="C107" t="s">
        <v>253</v>
      </c>
      <c r="D107" s="43">
        <f>お客様入力シート!G1962</f>
        <v>0</v>
      </c>
      <c r="E107" s="43"/>
      <c r="F107" s="43" t="str">
        <f t="shared" si="6"/>
        <v>1966</v>
      </c>
      <c r="G107" s="43" t="str">
        <f>お客様入力シート!G1966</f>
        <v>希望の場合はクリックして選択してください</v>
      </c>
      <c r="H107" t="str">
        <f>お客様入力シート!G1969</f>
        <v>希望の場合はクリックして選択してください</v>
      </c>
      <c r="I107" t="str">
        <f t="shared" si="2"/>
        <v/>
      </c>
      <c r="J107" t="str">
        <f t="shared" si="3"/>
        <v/>
      </c>
      <c r="K107" s="43"/>
      <c r="L107" s="43"/>
      <c r="M107" s="43"/>
      <c r="N107" s="43"/>
      <c r="O107" t="str">
        <f>お客様入力シート!G1970</f>
        <v>希望の場合はクリックして選択してください</v>
      </c>
      <c r="P107" t="str">
        <f t="shared" si="4"/>
        <v/>
      </c>
      <c r="W107" s="43"/>
      <c r="X107" s="43">
        <f>お客様入力シート!G1964</f>
        <v>0</v>
      </c>
      <c r="Y107" t="str">
        <f>お客様入力シート!G1971</f>
        <v>希望の場合はクリックして選択してください</v>
      </c>
      <c r="Z107" t="str">
        <f>お客様入力シート!G1972</f>
        <v>希望の場合はクリックして選択してください</v>
      </c>
      <c r="AA107" t="str">
        <f>お客様入力シート!G1973</f>
        <v>希望の場合はクリックして選択してください</v>
      </c>
      <c r="AB107" t="str">
        <f>お客様入力シート!G1974</f>
        <v>希望の場合はクリックして選択してください</v>
      </c>
      <c r="AC107" t="str">
        <f>お客様入力シート!G1975</f>
        <v>希望の場合はクリックして選択してください</v>
      </c>
      <c r="AD107" t="str">
        <f>お客様入力シート!G1976</f>
        <v>希望の場合はクリックして選択してください</v>
      </c>
      <c r="AE107" t="str">
        <f>お客様入力シート!G1977</f>
        <v>希望の場合はクリックして選択してください</v>
      </c>
      <c r="AF107" t="str">
        <f>お客様入力シート!G1978</f>
        <v>希望の場合はクリックして選択してください</v>
      </c>
      <c r="AG107" t="str">
        <f>お客様入力シート!G1979</f>
        <v>希望の場合はクリックして選択してください</v>
      </c>
      <c r="AH107" t="str">
        <f>お客様入力シート!G1980</f>
        <v>希望の場合はクリックして選択してください</v>
      </c>
      <c r="AI107" s="43"/>
      <c r="AJ107" s="43"/>
      <c r="AK107" s="43"/>
      <c r="AL107" s="43"/>
      <c r="AM107" t="str">
        <f t="shared" si="5"/>
        <v/>
      </c>
      <c r="AN107" t="str">
        <f t="shared" si="7"/>
        <v/>
      </c>
      <c r="AO107" t="str">
        <f t="shared" si="8"/>
        <v/>
      </c>
      <c r="AP107" t="str">
        <f t="shared" si="9"/>
        <v/>
      </c>
      <c r="AQ107" t="str">
        <f t="shared" si="10"/>
        <v/>
      </c>
      <c r="AR107" t="str">
        <f t="shared" si="11"/>
        <v/>
      </c>
      <c r="AS107" t="str">
        <f t="shared" si="12"/>
        <v/>
      </c>
      <c r="AT107" t="str">
        <f t="shared" si="13"/>
        <v/>
      </c>
      <c r="AU107" t="str">
        <f t="shared" si="14"/>
        <v/>
      </c>
      <c r="AV107" t="str">
        <f t="shared" si="15"/>
        <v/>
      </c>
      <c r="AX107" s="43"/>
      <c r="AY107" s="43"/>
      <c r="AZ107" s="43"/>
      <c r="BA107" s="43"/>
      <c r="BB107" s="43"/>
      <c r="BC107" s="43"/>
      <c r="BD107" s="43"/>
      <c r="BE107" s="43"/>
      <c r="BF107" s="43"/>
      <c r="BG107" s="43"/>
      <c r="BH107" s="43"/>
      <c r="BI107" s="43"/>
      <c r="BJ107" s="43"/>
      <c r="BK107" s="43"/>
      <c r="BL107" s="43"/>
      <c r="BM107" s="43"/>
      <c r="BN107" s="43"/>
      <c r="BO107" s="43"/>
      <c r="BP107" s="43"/>
      <c r="BQ107" s="43"/>
      <c r="BR107" s="43"/>
      <c r="BS107" s="43"/>
      <c r="BT107" s="43"/>
      <c r="BU107" s="43"/>
      <c r="BV107" s="43"/>
      <c r="BW107" s="43"/>
    </row>
    <row r="108" spans="3:75" hidden="1" x14ac:dyDescent="0.15">
      <c r="C108" t="s">
        <v>254</v>
      </c>
      <c r="D108" s="43">
        <f>お客様入力シート!G1995</f>
        <v>0</v>
      </c>
      <c r="E108" s="43"/>
      <c r="F108" s="43" t="str">
        <f t="shared" si="6"/>
        <v>1999</v>
      </c>
      <c r="G108" s="43" t="str">
        <f>お客様入力シート!G1999</f>
        <v>希望の場合はクリックして選択してください</v>
      </c>
      <c r="H108" t="str">
        <f>お客様入力シート!G2002</f>
        <v>希望の場合はクリックして選択してください</v>
      </c>
      <c r="I108" t="str">
        <f t="shared" si="2"/>
        <v/>
      </c>
      <c r="J108" t="str">
        <f t="shared" si="3"/>
        <v/>
      </c>
      <c r="K108" s="43"/>
      <c r="L108" s="43"/>
      <c r="M108" s="43"/>
      <c r="N108" s="43"/>
      <c r="O108" t="str">
        <f>お客様入力シート!G2003</f>
        <v>希望の場合はクリックして選択してください</v>
      </c>
      <c r="P108" t="str">
        <f t="shared" si="4"/>
        <v/>
      </c>
      <c r="W108" s="43"/>
      <c r="X108" s="43">
        <f>お客様入力シート!G1997</f>
        <v>0</v>
      </c>
      <c r="Y108" t="str">
        <f>お客様入力シート!G2004</f>
        <v>希望の場合はクリックして選択してください</v>
      </c>
      <c r="Z108" t="str">
        <f>お客様入力シート!G2005</f>
        <v>希望の場合はクリックして選択してください</v>
      </c>
      <c r="AA108" t="str">
        <f>お客様入力シート!G2006</f>
        <v>希望の場合はクリックして選択してください</v>
      </c>
      <c r="AB108" t="str">
        <f>お客様入力シート!G2007</f>
        <v>希望の場合はクリックして選択してください</v>
      </c>
      <c r="AC108" t="str">
        <f>お客様入力シート!G2008</f>
        <v>希望の場合はクリックして選択してください</v>
      </c>
      <c r="AD108" t="str">
        <f>お客様入力シート!G2009</f>
        <v>希望の場合はクリックして選択してください</v>
      </c>
      <c r="AE108" t="str">
        <f>お客様入力シート!G2010</f>
        <v>希望の場合はクリックして選択してください</v>
      </c>
      <c r="AF108" t="str">
        <f>お客様入力シート!G2011</f>
        <v>希望の場合はクリックして選択してください</v>
      </c>
      <c r="AG108" t="str">
        <f>お客様入力シート!G2012</f>
        <v>希望の場合はクリックして選択してください</v>
      </c>
      <c r="AH108" t="str">
        <f>お客様入力シート!G2013</f>
        <v>希望の場合はクリックして選択してください</v>
      </c>
      <c r="AI108" s="43"/>
      <c r="AJ108" s="43"/>
      <c r="AK108" s="43"/>
      <c r="AL108" s="43"/>
      <c r="AM108" t="str">
        <f t="shared" si="5"/>
        <v/>
      </c>
      <c r="AN108" t="str">
        <f t="shared" si="7"/>
        <v/>
      </c>
      <c r="AO108" t="str">
        <f t="shared" si="8"/>
        <v/>
      </c>
      <c r="AP108" t="str">
        <f t="shared" si="9"/>
        <v/>
      </c>
      <c r="AQ108" t="str">
        <f t="shared" si="10"/>
        <v/>
      </c>
      <c r="AR108" t="str">
        <f t="shared" si="11"/>
        <v/>
      </c>
      <c r="AS108" t="str">
        <f t="shared" si="12"/>
        <v/>
      </c>
      <c r="AT108" t="str">
        <f t="shared" si="13"/>
        <v/>
      </c>
      <c r="AU108" t="str">
        <f t="shared" si="14"/>
        <v/>
      </c>
      <c r="AV108" t="str">
        <f t="shared" si="15"/>
        <v/>
      </c>
      <c r="AX108" s="43"/>
      <c r="AY108" s="43"/>
      <c r="AZ108" s="43"/>
      <c r="BA108" s="43"/>
      <c r="BB108" s="43"/>
      <c r="BC108" s="43"/>
      <c r="BD108" s="43"/>
      <c r="BE108" s="43"/>
      <c r="BF108" s="43"/>
      <c r="BG108" s="43"/>
      <c r="BH108" s="43"/>
      <c r="BI108" s="43"/>
      <c r="BJ108" s="43"/>
      <c r="BK108" s="43"/>
      <c r="BL108" s="43"/>
      <c r="BM108" s="43"/>
      <c r="BN108" s="43"/>
      <c r="BO108" s="43"/>
      <c r="BP108" s="43"/>
      <c r="BQ108" s="43"/>
      <c r="BR108" s="43"/>
      <c r="BS108" s="43"/>
      <c r="BT108" s="43"/>
      <c r="BU108" s="43"/>
      <c r="BV108" s="43"/>
      <c r="BW108" s="43"/>
    </row>
    <row r="109" spans="3:75" hidden="1" x14ac:dyDescent="0.15">
      <c r="C109" t="s">
        <v>255</v>
      </c>
      <c r="D109" s="43">
        <f>お客様入力シート!G2028</f>
        <v>0</v>
      </c>
      <c r="E109" s="43"/>
      <c r="F109" s="43" t="str">
        <f t="shared" si="6"/>
        <v>2032</v>
      </c>
      <c r="G109" s="43" t="str">
        <f>お客様入力シート!G2032</f>
        <v>希望の場合はクリックして選択してください</v>
      </c>
      <c r="H109" t="str">
        <f>お客様入力シート!G2035</f>
        <v>希望の場合はクリックして選択してください</v>
      </c>
      <c r="I109" t="str">
        <f t="shared" si="2"/>
        <v/>
      </c>
      <c r="J109" t="str">
        <f t="shared" si="3"/>
        <v/>
      </c>
      <c r="K109" s="43"/>
      <c r="L109" s="43"/>
      <c r="M109" s="43"/>
      <c r="N109" s="43"/>
      <c r="O109" t="str">
        <f>お客様入力シート!G2036</f>
        <v>希望の場合はクリックして選択してください</v>
      </c>
      <c r="P109" t="str">
        <f t="shared" si="4"/>
        <v/>
      </c>
      <c r="W109" s="43"/>
      <c r="X109" s="43">
        <f>お客様入力シート!G2030</f>
        <v>0</v>
      </c>
      <c r="Y109" t="str">
        <f>お客様入力シート!G2037</f>
        <v>希望の場合はクリックして選択してください</v>
      </c>
      <c r="Z109" t="str">
        <f>お客様入力シート!G2038</f>
        <v>希望の場合はクリックして選択してください</v>
      </c>
      <c r="AA109" t="str">
        <f>お客様入力シート!G2039</f>
        <v>希望の場合はクリックして選択してください</v>
      </c>
      <c r="AB109" t="str">
        <f>お客様入力シート!G2040</f>
        <v>希望の場合はクリックして選択してください</v>
      </c>
      <c r="AC109" t="str">
        <f>お客様入力シート!G2041</f>
        <v>希望の場合はクリックして選択してください</v>
      </c>
      <c r="AD109" t="str">
        <f>お客様入力シート!G2042</f>
        <v>希望の場合はクリックして選択してください</v>
      </c>
      <c r="AE109" t="str">
        <f>お客様入力シート!G2043</f>
        <v>希望の場合はクリックして選択してください</v>
      </c>
      <c r="AF109" t="str">
        <f>お客様入力シート!G2044</f>
        <v>希望の場合はクリックして選択してください</v>
      </c>
      <c r="AG109" t="str">
        <f>お客様入力シート!G2045</f>
        <v>希望の場合はクリックして選択してください</v>
      </c>
      <c r="AH109" t="str">
        <f>お客様入力シート!G2046</f>
        <v>希望の場合はクリックして選択してください</v>
      </c>
      <c r="AI109" s="43"/>
      <c r="AJ109" s="43"/>
      <c r="AK109" s="43"/>
      <c r="AL109" s="43"/>
      <c r="AM109" t="str">
        <f t="shared" si="5"/>
        <v/>
      </c>
      <c r="AN109" t="str">
        <f t="shared" si="7"/>
        <v/>
      </c>
      <c r="AO109" t="str">
        <f t="shared" si="8"/>
        <v/>
      </c>
      <c r="AP109" t="str">
        <f t="shared" si="9"/>
        <v/>
      </c>
      <c r="AQ109" t="str">
        <f t="shared" si="10"/>
        <v/>
      </c>
      <c r="AR109" t="str">
        <f t="shared" si="11"/>
        <v/>
      </c>
      <c r="AS109" t="str">
        <f t="shared" si="12"/>
        <v/>
      </c>
      <c r="AT109" t="str">
        <f t="shared" si="13"/>
        <v/>
      </c>
      <c r="AU109" t="str">
        <f t="shared" si="14"/>
        <v/>
      </c>
      <c r="AV109" t="str">
        <f t="shared" si="15"/>
        <v/>
      </c>
      <c r="AX109" s="43"/>
      <c r="AY109" s="43"/>
      <c r="AZ109" s="43"/>
      <c r="BA109" s="43"/>
      <c r="BB109" s="43"/>
      <c r="BC109" s="43"/>
      <c r="BD109" s="43"/>
      <c r="BE109" s="43"/>
      <c r="BF109" s="43"/>
      <c r="BG109" s="43"/>
      <c r="BH109" s="43"/>
      <c r="BI109" s="43"/>
      <c r="BJ109" s="43"/>
      <c r="BK109" s="43"/>
      <c r="BL109" s="43"/>
      <c r="BM109" s="43"/>
      <c r="BN109" s="43"/>
      <c r="BO109" s="43"/>
      <c r="BP109" s="43"/>
      <c r="BQ109" s="43"/>
      <c r="BR109" s="43"/>
      <c r="BS109" s="43"/>
      <c r="BT109" s="43"/>
      <c r="BU109" s="43"/>
      <c r="BV109" s="43"/>
      <c r="BW109" s="43"/>
    </row>
    <row r="110" spans="3:75" hidden="1" x14ac:dyDescent="0.15">
      <c r="C110" t="s">
        <v>256</v>
      </c>
      <c r="D110" s="43">
        <f>お客様入力シート!G2061</f>
        <v>0</v>
      </c>
      <c r="E110" s="43"/>
      <c r="F110" s="43" t="str">
        <f t="shared" si="6"/>
        <v>2065</v>
      </c>
      <c r="G110" s="43" t="str">
        <f>お客様入力シート!G2065</f>
        <v>希望の場合はクリックして選択してください</v>
      </c>
      <c r="H110" t="str">
        <f>お客様入力シート!G2068</f>
        <v>希望の場合はクリックして選択してください</v>
      </c>
      <c r="I110" t="str">
        <f t="shared" si="2"/>
        <v/>
      </c>
      <c r="J110" t="str">
        <f t="shared" si="3"/>
        <v/>
      </c>
      <c r="K110" s="43"/>
      <c r="L110" s="43"/>
      <c r="M110" s="43"/>
      <c r="N110" s="43"/>
      <c r="O110" t="str">
        <f>お客様入力シート!G2069</f>
        <v>希望の場合はクリックして選択してください</v>
      </c>
      <c r="P110" t="str">
        <f t="shared" si="4"/>
        <v/>
      </c>
      <c r="W110" s="43"/>
      <c r="X110" s="43">
        <f>お客様入力シート!G2063</f>
        <v>0</v>
      </c>
      <c r="Y110" t="str">
        <f>お客様入力シート!G2070</f>
        <v>希望の場合はクリックして選択してください</v>
      </c>
      <c r="Z110" t="str">
        <f>お客様入力シート!G2071</f>
        <v>希望の場合はクリックして選択してください</v>
      </c>
      <c r="AA110" t="str">
        <f>お客様入力シート!G2072</f>
        <v>希望の場合はクリックして選択してください</v>
      </c>
      <c r="AB110" t="str">
        <f>お客様入力シート!G2073</f>
        <v>希望の場合はクリックして選択してください</v>
      </c>
      <c r="AC110" t="str">
        <f>お客様入力シート!G2074</f>
        <v>希望の場合はクリックして選択してください</v>
      </c>
      <c r="AD110" t="str">
        <f>お客様入力シート!G2075</f>
        <v>希望の場合はクリックして選択してください</v>
      </c>
      <c r="AE110" t="str">
        <f>お客様入力シート!G2076</f>
        <v>希望の場合はクリックして選択してください</v>
      </c>
      <c r="AF110" t="str">
        <f>お客様入力シート!G2077</f>
        <v>希望の場合はクリックして選択してください</v>
      </c>
      <c r="AG110" t="str">
        <f>お客様入力シート!G2078</f>
        <v>希望の場合はクリックして選択してください</v>
      </c>
      <c r="AH110" t="str">
        <f>お客様入力シート!G2079</f>
        <v>希望の場合はクリックして選択してください</v>
      </c>
      <c r="AI110" s="43"/>
      <c r="AJ110" s="43"/>
      <c r="AK110" s="43"/>
      <c r="AL110" s="43"/>
      <c r="AM110" t="str">
        <f t="shared" si="5"/>
        <v/>
      </c>
      <c r="AN110" t="str">
        <f t="shared" si="7"/>
        <v/>
      </c>
      <c r="AO110" t="str">
        <f t="shared" si="8"/>
        <v/>
      </c>
      <c r="AP110" t="str">
        <f t="shared" si="9"/>
        <v/>
      </c>
      <c r="AQ110" t="str">
        <f t="shared" si="10"/>
        <v/>
      </c>
      <c r="AR110" t="str">
        <f t="shared" si="11"/>
        <v/>
      </c>
      <c r="AS110" t="str">
        <f t="shared" si="12"/>
        <v/>
      </c>
      <c r="AT110" t="str">
        <f t="shared" si="13"/>
        <v/>
      </c>
      <c r="AU110" t="str">
        <f t="shared" si="14"/>
        <v/>
      </c>
      <c r="AV110" t="str">
        <f t="shared" si="15"/>
        <v/>
      </c>
      <c r="AX110" s="43"/>
      <c r="AY110" s="43"/>
      <c r="AZ110" s="43"/>
      <c r="BA110" s="43"/>
      <c r="BB110" s="43"/>
      <c r="BC110" s="43"/>
      <c r="BD110" s="43"/>
      <c r="BE110" s="43"/>
      <c r="BF110" s="43"/>
      <c r="BG110" s="43"/>
      <c r="BH110" s="43"/>
      <c r="BI110" s="43"/>
      <c r="BJ110" s="43"/>
      <c r="BK110" s="43"/>
      <c r="BL110" s="43"/>
      <c r="BM110" s="43"/>
      <c r="BN110" s="43"/>
      <c r="BO110" s="43"/>
      <c r="BP110" s="43"/>
      <c r="BQ110" s="43"/>
      <c r="BR110" s="43"/>
      <c r="BS110" s="43"/>
      <c r="BT110" s="43"/>
      <c r="BU110" s="43"/>
      <c r="BV110" s="43"/>
      <c r="BW110" s="43"/>
    </row>
    <row r="111" spans="3:75" hidden="1" x14ac:dyDescent="0.15">
      <c r="C111" t="s">
        <v>257</v>
      </c>
      <c r="D111" s="43">
        <f>お客様入力シート!G2094</f>
        <v>0</v>
      </c>
      <c r="E111" s="43"/>
      <c r="F111" s="43" t="str">
        <f t="shared" si="6"/>
        <v>2098</v>
      </c>
      <c r="G111" s="43" t="str">
        <f>お客様入力シート!G2098</f>
        <v>希望の場合はクリックして選択してください</v>
      </c>
      <c r="H111" t="str">
        <f>お客様入力シート!G2101</f>
        <v>希望の場合はクリックして選択してください</v>
      </c>
      <c r="I111" t="str">
        <f t="shared" si="2"/>
        <v/>
      </c>
      <c r="J111" t="str">
        <f t="shared" si="3"/>
        <v/>
      </c>
      <c r="K111" s="43"/>
      <c r="L111" s="43"/>
      <c r="M111" s="43"/>
      <c r="N111" s="43"/>
      <c r="O111" t="str">
        <f>お客様入力シート!G2102</f>
        <v>希望の場合はクリックして選択してください</v>
      </c>
      <c r="P111" t="str">
        <f t="shared" si="4"/>
        <v/>
      </c>
      <c r="W111" s="43"/>
      <c r="X111" s="43">
        <f>お客様入力シート!G2096</f>
        <v>0</v>
      </c>
      <c r="Y111" t="str">
        <f>お客様入力シート!G2103</f>
        <v>希望の場合はクリックして選択してください</v>
      </c>
      <c r="Z111" t="str">
        <f>お客様入力シート!G2104</f>
        <v>希望の場合はクリックして選択してください</v>
      </c>
      <c r="AA111" t="str">
        <f>お客様入力シート!G2105</f>
        <v>希望の場合はクリックして選択してください</v>
      </c>
      <c r="AB111" t="str">
        <f>お客様入力シート!G2106</f>
        <v>希望の場合はクリックして選択してください</v>
      </c>
      <c r="AC111" t="str">
        <f>お客様入力シート!G2107</f>
        <v>希望の場合はクリックして選択してください</v>
      </c>
      <c r="AD111" t="str">
        <f>お客様入力シート!G2108</f>
        <v>希望の場合はクリックして選択してください</v>
      </c>
      <c r="AE111" t="str">
        <f>お客様入力シート!G2109</f>
        <v>希望の場合はクリックして選択してください</v>
      </c>
      <c r="AF111" t="str">
        <f>お客様入力シート!G2110</f>
        <v>希望の場合はクリックして選択してください</v>
      </c>
      <c r="AG111" t="str">
        <f>お客様入力シート!G2111</f>
        <v>希望の場合はクリックして選択してください</v>
      </c>
      <c r="AH111" t="str">
        <f>お客様入力シート!G2112</f>
        <v>希望の場合はクリックして選択してください</v>
      </c>
      <c r="AI111" s="43"/>
      <c r="AJ111" s="43"/>
      <c r="AK111" s="43"/>
      <c r="AL111" s="43"/>
      <c r="AM111" t="str">
        <f t="shared" si="5"/>
        <v/>
      </c>
      <c r="AN111" t="str">
        <f t="shared" si="7"/>
        <v/>
      </c>
      <c r="AO111" t="str">
        <f t="shared" si="8"/>
        <v/>
      </c>
      <c r="AP111" t="str">
        <f t="shared" si="9"/>
        <v/>
      </c>
      <c r="AQ111" t="str">
        <f t="shared" si="10"/>
        <v/>
      </c>
      <c r="AR111" t="str">
        <f t="shared" si="11"/>
        <v/>
      </c>
      <c r="AS111" t="str">
        <f t="shared" si="12"/>
        <v/>
      </c>
      <c r="AT111" t="str">
        <f t="shared" si="13"/>
        <v/>
      </c>
      <c r="AU111" t="str">
        <f t="shared" si="14"/>
        <v/>
      </c>
      <c r="AV111" t="str">
        <f t="shared" si="15"/>
        <v/>
      </c>
      <c r="AX111" s="43"/>
      <c r="AY111" s="43"/>
      <c r="AZ111" s="43"/>
      <c r="BA111" s="43"/>
      <c r="BB111" s="43"/>
      <c r="BC111" s="43"/>
      <c r="BD111" s="43"/>
      <c r="BE111" s="43"/>
      <c r="BF111" s="43"/>
      <c r="BG111" s="43"/>
      <c r="BH111" s="43"/>
      <c r="BI111" s="43"/>
      <c r="BJ111" s="43"/>
      <c r="BK111" s="43"/>
      <c r="BL111" s="43"/>
      <c r="BM111" s="43"/>
      <c r="BN111" s="43"/>
      <c r="BO111" s="43"/>
      <c r="BP111" s="43"/>
      <c r="BQ111" s="43"/>
      <c r="BR111" s="43"/>
      <c r="BS111" s="43"/>
      <c r="BT111" s="43"/>
      <c r="BU111" s="43"/>
      <c r="BV111" s="43"/>
      <c r="BW111" s="43"/>
    </row>
    <row r="112" spans="3:75" hidden="1" x14ac:dyDescent="0.15">
      <c r="C112" t="s">
        <v>258</v>
      </c>
      <c r="D112" s="43">
        <f>お客様入力シート!G2127</f>
        <v>0</v>
      </c>
      <c r="E112" s="43"/>
      <c r="F112" s="43" t="str">
        <f t="shared" si="6"/>
        <v>2131</v>
      </c>
      <c r="G112" s="43" t="str">
        <f>お客様入力シート!G2131</f>
        <v>希望の場合はクリックして選択してください</v>
      </c>
      <c r="H112" t="str">
        <f>お客様入力シート!G2134</f>
        <v>希望の場合はクリックして選択してください</v>
      </c>
      <c r="I112" t="str">
        <f t="shared" si="2"/>
        <v/>
      </c>
      <c r="J112" t="str">
        <f t="shared" si="3"/>
        <v/>
      </c>
      <c r="K112" s="43"/>
      <c r="L112" s="43"/>
      <c r="M112" s="43"/>
      <c r="N112" s="43"/>
      <c r="O112" t="str">
        <f>お客様入力シート!G2135</f>
        <v>希望の場合はクリックして選択してください</v>
      </c>
      <c r="P112" t="str">
        <f t="shared" si="4"/>
        <v/>
      </c>
      <c r="W112" s="43"/>
      <c r="X112" s="43">
        <f>お客様入力シート!G2129</f>
        <v>0</v>
      </c>
      <c r="Y112" t="str">
        <f>お客様入力シート!G2136</f>
        <v>希望の場合はクリックして選択してください</v>
      </c>
      <c r="Z112" t="str">
        <f>お客様入力シート!G2137</f>
        <v>希望の場合はクリックして選択してください</v>
      </c>
      <c r="AA112" t="str">
        <f>お客様入力シート!G2138</f>
        <v>希望の場合はクリックして選択してください</v>
      </c>
      <c r="AB112" t="str">
        <f>お客様入力シート!G2139</f>
        <v>希望の場合はクリックして選択してください</v>
      </c>
      <c r="AC112" t="str">
        <f>お客様入力シート!G2140</f>
        <v>希望の場合はクリックして選択してください</v>
      </c>
      <c r="AD112" t="str">
        <f>お客様入力シート!G2141</f>
        <v>希望の場合はクリックして選択してください</v>
      </c>
      <c r="AE112" t="str">
        <f>お客様入力シート!G2142</f>
        <v>希望の場合はクリックして選択してください</v>
      </c>
      <c r="AF112" t="str">
        <f>お客様入力シート!G2143</f>
        <v>希望の場合はクリックして選択してください</v>
      </c>
      <c r="AG112" t="str">
        <f>お客様入力シート!G2144</f>
        <v>希望の場合はクリックして選択してください</v>
      </c>
      <c r="AH112" t="str">
        <f>お客様入力シート!G2145</f>
        <v>希望の場合はクリックして選択してください</v>
      </c>
      <c r="AI112" s="43"/>
      <c r="AJ112" s="43"/>
      <c r="AK112" s="43"/>
      <c r="AL112" s="43"/>
      <c r="AM112" t="str">
        <f t="shared" si="5"/>
        <v/>
      </c>
      <c r="AN112" t="str">
        <f t="shared" si="7"/>
        <v/>
      </c>
      <c r="AO112" t="str">
        <f t="shared" si="8"/>
        <v/>
      </c>
      <c r="AP112" t="str">
        <f t="shared" si="9"/>
        <v/>
      </c>
      <c r="AQ112" t="str">
        <f t="shared" si="10"/>
        <v/>
      </c>
      <c r="AR112" t="str">
        <f t="shared" si="11"/>
        <v/>
      </c>
      <c r="AS112" t="str">
        <f t="shared" si="12"/>
        <v/>
      </c>
      <c r="AT112" t="str">
        <f t="shared" si="13"/>
        <v/>
      </c>
      <c r="AU112" t="str">
        <f t="shared" si="14"/>
        <v/>
      </c>
      <c r="AV112" t="str">
        <f t="shared" si="15"/>
        <v/>
      </c>
      <c r="AX112" s="43"/>
      <c r="AY112" s="43"/>
      <c r="AZ112" s="43"/>
      <c r="BA112" s="43"/>
      <c r="BB112" s="43"/>
      <c r="BC112" s="43"/>
      <c r="BD112" s="43"/>
      <c r="BE112" s="43"/>
      <c r="BF112" s="43"/>
      <c r="BG112" s="43"/>
      <c r="BH112" s="43"/>
      <c r="BI112" s="43"/>
      <c r="BJ112" s="43"/>
      <c r="BK112" s="43"/>
      <c r="BL112" s="43"/>
      <c r="BM112" s="43"/>
      <c r="BN112" s="43"/>
      <c r="BO112" s="43"/>
      <c r="BP112" s="43"/>
      <c r="BQ112" s="43"/>
      <c r="BR112" s="43"/>
      <c r="BS112" s="43"/>
      <c r="BT112" s="43"/>
      <c r="BU112" s="43"/>
      <c r="BV112" s="43"/>
      <c r="BW112" s="43"/>
    </row>
    <row r="113" spans="3:75" hidden="1" x14ac:dyDescent="0.15">
      <c r="C113" t="s">
        <v>259</v>
      </c>
      <c r="D113" s="43">
        <f>お客様入力シート!G2160</f>
        <v>0</v>
      </c>
      <c r="E113" s="43"/>
      <c r="F113" s="43" t="str">
        <f t="shared" si="6"/>
        <v>2164</v>
      </c>
      <c r="G113" s="43" t="str">
        <f>お客様入力シート!G2164</f>
        <v>希望の場合はクリックして選択してください</v>
      </c>
      <c r="H113" t="str">
        <f>お客様入力シート!G2167</f>
        <v>希望の場合はクリックして選択してください</v>
      </c>
      <c r="I113" t="str">
        <f t="shared" ref="I113:I156" si="16">IF(G113=$G$43,"",G113)</f>
        <v/>
      </c>
      <c r="J113" t="str">
        <f t="shared" ref="J113:J156" si="17">IF(H113=$G$43,"",H113)</f>
        <v/>
      </c>
      <c r="K113" s="43"/>
      <c r="L113" s="43"/>
      <c r="M113" s="43"/>
      <c r="N113" s="43"/>
      <c r="O113" t="str">
        <f>お客様入力シート!G2168</f>
        <v>希望の場合はクリックして選択してください</v>
      </c>
      <c r="P113" t="str">
        <f t="shared" ref="P113:P156" si="18">IF(O113=$G$43,"",O113)</f>
        <v/>
      </c>
      <c r="W113" s="43"/>
      <c r="X113" s="43">
        <f>お客様入力シート!G2162</f>
        <v>0</v>
      </c>
      <c r="Y113" t="str">
        <f>お客様入力シート!G2169</f>
        <v>希望の場合はクリックして選択してください</v>
      </c>
      <c r="Z113" t="str">
        <f>お客様入力シート!G2170</f>
        <v>希望の場合はクリックして選択してください</v>
      </c>
      <c r="AA113" t="str">
        <f>お客様入力シート!G2171</f>
        <v>希望の場合はクリックして選択してください</v>
      </c>
      <c r="AB113" t="str">
        <f>お客様入力シート!G2172</f>
        <v>希望の場合はクリックして選択してください</v>
      </c>
      <c r="AC113" t="str">
        <f>お客様入力シート!G2173</f>
        <v>希望の場合はクリックして選択してください</v>
      </c>
      <c r="AD113" t="str">
        <f>お客様入力シート!G2174</f>
        <v>希望の場合はクリックして選択してください</v>
      </c>
      <c r="AE113" t="str">
        <f>お客様入力シート!G2175</f>
        <v>希望の場合はクリックして選択してください</v>
      </c>
      <c r="AF113" t="str">
        <f>お客様入力シート!G2176</f>
        <v>希望の場合はクリックして選択してください</v>
      </c>
      <c r="AG113" t="str">
        <f>お客様入力シート!G2177</f>
        <v>希望の場合はクリックして選択してください</v>
      </c>
      <c r="AH113" t="str">
        <f>お客様入力シート!G2178</f>
        <v>希望の場合はクリックして選択してください</v>
      </c>
      <c r="AI113" s="43"/>
      <c r="AJ113" s="43"/>
      <c r="AK113" s="43"/>
      <c r="AL113" s="43"/>
      <c r="AM113" t="str">
        <f t="shared" ref="AM113:AM156" si="19">IF(Y113=$G$43,"",Y113)</f>
        <v/>
      </c>
      <c r="AN113" t="str">
        <f t="shared" si="7"/>
        <v/>
      </c>
      <c r="AO113" t="str">
        <f t="shared" si="8"/>
        <v/>
      </c>
      <c r="AP113" t="str">
        <f t="shared" si="9"/>
        <v/>
      </c>
      <c r="AQ113" t="str">
        <f t="shared" si="10"/>
        <v/>
      </c>
      <c r="AR113" t="str">
        <f t="shared" si="11"/>
        <v/>
      </c>
      <c r="AS113" t="str">
        <f t="shared" si="12"/>
        <v/>
      </c>
      <c r="AT113" t="str">
        <f t="shared" si="13"/>
        <v/>
      </c>
      <c r="AU113" t="str">
        <f t="shared" si="14"/>
        <v/>
      </c>
      <c r="AV113" t="str">
        <f t="shared" si="15"/>
        <v/>
      </c>
      <c r="AX113" s="43"/>
      <c r="AY113" s="43"/>
      <c r="AZ113" s="43"/>
      <c r="BA113" s="43"/>
      <c r="BB113" s="43"/>
      <c r="BC113" s="43"/>
      <c r="BD113" s="43"/>
      <c r="BE113" s="43"/>
      <c r="BF113" s="43"/>
      <c r="BG113" s="43"/>
      <c r="BH113" s="43"/>
      <c r="BI113" s="43"/>
      <c r="BJ113" s="43"/>
      <c r="BK113" s="43"/>
      <c r="BL113" s="43"/>
      <c r="BM113" s="43"/>
      <c r="BN113" s="43"/>
      <c r="BO113" s="43"/>
      <c r="BP113" s="43"/>
      <c r="BQ113" s="43"/>
      <c r="BR113" s="43"/>
      <c r="BS113" s="43"/>
      <c r="BT113" s="43"/>
      <c r="BU113" s="43"/>
      <c r="BV113" s="43"/>
      <c r="BW113" s="43"/>
    </row>
    <row r="114" spans="3:75" hidden="1" x14ac:dyDescent="0.15">
      <c r="C114" t="s">
        <v>260</v>
      </c>
      <c r="D114" s="43">
        <f>お客様入力シート!G2193</f>
        <v>0</v>
      </c>
      <c r="E114" s="43"/>
      <c r="F114" s="43" t="str">
        <f t="shared" ref="F114:F156" si="20">CONCATENATE(F113+$F$47)</f>
        <v>2197</v>
      </c>
      <c r="G114" s="43" t="str">
        <f>お客様入力シート!G2197</f>
        <v>希望の場合はクリックして選択してください</v>
      </c>
      <c r="H114" t="str">
        <f>お客様入力シート!G2200</f>
        <v>希望の場合はクリックして選択してください</v>
      </c>
      <c r="I114" t="str">
        <f t="shared" si="16"/>
        <v/>
      </c>
      <c r="J114" t="str">
        <f t="shared" si="17"/>
        <v/>
      </c>
      <c r="K114" s="43"/>
      <c r="L114" s="43"/>
      <c r="M114" s="43"/>
      <c r="N114" s="43"/>
      <c r="O114" t="str">
        <f>お客様入力シート!G2201</f>
        <v>希望の場合はクリックして選択してください</v>
      </c>
      <c r="P114" t="str">
        <f t="shared" si="18"/>
        <v/>
      </c>
      <c r="W114" s="43"/>
      <c r="X114" s="43">
        <f>お客様入力シート!G2195</f>
        <v>0</v>
      </c>
      <c r="Y114" t="str">
        <f>お客様入力シート!G2202</f>
        <v>希望の場合はクリックして選択してください</v>
      </c>
      <c r="Z114" t="str">
        <f>お客様入力シート!G2203</f>
        <v>希望の場合はクリックして選択してください</v>
      </c>
      <c r="AA114" t="str">
        <f>お客様入力シート!G2204</f>
        <v>希望の場合はクリックして選択してください</v>
      </c>
      <c r="AB114" t="str">
        <f>お客様入力シート!G2205</f>
        <v>希望の場合はクリックして選択してください</v>
      </c>
      <c r="AC114" t="str">
        <f>お客様入力シート!G2206</f>
        <v>希望の場合はクリックして選択してください</v>
      </c>
      <c r="AD114" t="str">
        <f>お客様入力シート!G2207</f>
        <v>希望の場合はクリックして選択してください</v>
      </c>
      <c r="AE114" t="str">
        <f>お客様入力シート!G2208</f>
        <v>希望の場合はクリックして選択してください</v>
      </c>
      <c r="AF114" t="str">
        <f>お客様入力シート!G2209</f>
        <v>希望の場合はクリックして選択してください</v>
      </c>
      <c r="AG114" t="str">
        <f>お客様入力シート!G2210</f>
        <v>希望の場合はクリックして選択してください</v>
      </c>
      <c r="AH114" t="str">
        <f>お客様入力シート!G2211</f>
        <v>希望の場合はクリックして選択してください</v>
      </c>
      <c r="AI114" s="43"/>
      <c r="AJ114" s="43"/>
      <c r="AK114" s="43"/>
      <c r="AL114" s="43"/>
      <c r="AM114" t="str">
        <f t="shared" si="19"/>
        <v/>
      </c>
      <c r="AN114" t="str">
        <f t="shared" si="7"/>
        <v/>
      </c>
      <c r="AO114" t="str">
        <f t="shared" si="8"/>
        <v/>
      </c>
      <c r="AP114" t="str">
        <f t="shared" si="9"/>
        <v/>
      </c>
      <c r="AQ114" t="str">
        <f t="shared" si="10"/>
        <v/>
      </c>
      <c r="AR114" t="str">
        <f t="shared" si="11"/>
        <v/>
      </c>
      <c r="AS114" t="str">
        <f t="shared" si="12"/>
        <v/>
      </c>
      <c r="AT114" t="str">
        <f t="shared" si="13"/>
        <v/>
      </c>
      <c r="AU114" t="str">
        <f t="shared" si="14"/>
        <v/>
      </c>
      <c r="AV114" t="str">
        <f t="shared" si="15"/>
        <v/>
      </c>
      <c r="AX114" s="43"/>
      <c r="AY114" s="43"/>
      <c r="AZ114" s="43"/>
      <c r="BA114" s="43"/>
      <c r="BB114" s="43"/>
      <c r="BC114" s="43"/>
      <c r="BD114" s="43"/>
      <c r="BE114" s="43"/>
      <c r="BF114" s="43"/>
      <c r="BG114" s="43"/>
      <c r="BH114" s="43"/>
      <c r="BI114" s="43"/>
      <c r="BJ114" s="43"/>
      <c r="BK114" s="43"/>
      <c r="BL114" s="43"/>
      <c r="BM114" s="43"/>
      <c r="BN114" s="43"/>
      <c r="BO114" s="43"/>
      <c r="BP114" s="43"/>
      <c r="BQ114" s="43"/>
      <c r="BR114" s="43"/>
      <c r="BS114" s="43"/>
      <c r="BT114" s="43"/>
      <c r="BU114" s="43"/>
      <c r="BV114" s="43"/>
      <c r="BW114" s="43"/>
    </row>
    <row r="115" spans="3:75" hidden="1" x14ac:dyDescent="0.15">
      <c r="C115" t="s">
        <v>261</v>
      </c>
      <c r="D115" s="43">
        <f>お客様入力シート!G2226</f>
        <v>0</v>
      </c>
      <c r="E115" s="43"/>
      <c r="F115" s="43" t="str">
        <f t="shared" si="20"/>
        <v>2230</v>
      </c>
      <c r="G115" s="43" t="str">
        <f>お客様入力シート!G2230</f>
        <v>希望の場合はクリックして選択してください</v>
      </c>
      <c r="H115" t="str">
        <f>お客様入力シート!G2233</f>
        <v>希望の場合はクリックして選択してください</v>
      </c>
      <c r="I115" t="str">
        <f t="shared" si="16"/>
        <v/>
      </c>
      <c r="J115" t="str">
        <f t="shared" si="17"/>
        <v/>
      </c>
      <c r="K115" s="43"/>
      <c r="L115" s="43"/>
      <c r="M115" s="43"/>
      <c r="N115" s="43"/>
      <c r="O115" t="str">
        <f>お客様入力シート!G2234</f>
        <v>希望の場合はクリックして選択してください</v>
      </c>
      <c r="P115" t="str">
        <f t="shared" si="18"/>
        <v/>
      </c>
      <c r="W115" s="43"/>
      <c r="X115" s="43">
        <f>お客様入力シート!G2228</f>
        <v>0</v>
      </c>
      <c r="Y115" t="str">
        <f>お客様入力シート!G2235</f>
        <v>希望の場合はクリックして選択してください</v>
      </c>
      <c r="Z115" t="str">
        <f>お客様入力シート!G2236</f>
        <v>希望の場合はクリックして選択してください</v>
      </c>
      <c r="AA115" t="str">
        <f>お客様入力シート!G2237</f>
        <v>希望の場合はクリックして選択してください</v>
      </c>
      <c r="AB115" t="str">
        <f>お客様入力シート!G2238</f>
        <v>希望の場合はクリックして選択してください</v>
      </c>
      <c r="AC115" t="str">
        <f>お客様入力シート!G2239</f>
        <v>希望の場合はクリックして選択してください</v>
      </c>
      <c r="AD115" t="str">
        <f>お客様入力シート!G2240</f>
        <v>希望の場合はクリックして選択してください</v>
      </c>
      <c r="AE115" t="str">
        <f>お客様入力シート!G2241</f>
        <v>希望の場合はクリックして選択してください</v>
      </c>
      <c r="AF115" t="str">
        <f>お客様入力シート!G2242</f>
        <v>希望の場合はクリックして選択してください</v>
      </c>
      <c r="AG115" t="str">
        <f>お客様入力シート!G2243</f>
        <v>希望の場合はクリックして選択してください</v>
      </c>
      <c r="AH115" t="str">
        <f>お客様入力シート!G2244</f>
        <v>希望の場合はクリックして選択してください</v>
      </c>
      <c r="AI115" s="43"/>
      <c r="AJ115" s="43"/>
      <c r="AK115" s="43"/>
      <c r="AL115" s="43"/>
      <c r="AM115" t="str">
        <f t="shared" si="19"/>
        <v/>
      </c>
      <c r="AN115" t="str">
        <f t="shared" si="7"/>
        <v/>
      </c>
      <c r="AO115" t="str">
        <f t="shared" si="8"/>
        <v/>
      </c>
      <c r="AP115" t="str">
        <f t="shared" si="9"/>
        <v/>
      </c>
      <c r="AQ115" t="str">
        <f t="shared" si="10"/>
        <v/>
      </c>
      <c r="AR115" t="str">
        <f t="shared" si="11"/>
        <v/>
      </c>
      <c r="AS115" t="str">
        <f t="shared" si="12"/>
        <v/>
      </c>
      <c r="AT115" t="str">
        <f t="shared" si="13"/>
        <v/>
      </c>
      <c r="AU115" t="str">
        <f t="shared" si="14"/>
        <v/>
      </c>
      <c r="AV115" t="str">
        <f t="shared" si="15"/>
        <v/>
      </c>
      <c r="AX115" s="43"/>
      <c r="AY115" s="43"/>
      <c r="AZ115" s="43"/>
      <c r="BA115" s="43"/>
      <c r="BB115" s="43"/>
      <c r="BC115" s="43"/>
      <c r="BD115" s="43"/>
      <c r="BE115" s="43"/>
      <c r="BF115" s="43"/>
      <c r="BG115" s="43"/>
      <c r="BH115" s="43"/>
      <c r="BI115" s="43"/>
      <c r="BJ115" s="43"/>
      <c r="BK115" s="43"/>
      <c r="BL115" s="43"/>
      <c r="BM115" s="43"/>
      <c r="BN115" s="43"/>
      <c r="BO115" s="43"/>
      <c r="BP115" s="43"/>
      <c r="BQ115" s="43"/>
      <c r="BR115" s="43"/>
      <c r="BS115" s="43"/>
      <c r="BT115" s="43"/>
      <c r="BU115" s="43"/>
      <c r="BV115" s="43"/>
      <c r="BW115" s="43"/>
    </row>
    <row r="116" spans="3:75" hidden="1" x14ac:dyDescent="0.15">
      <c r="C116" t="s">
        <v>262</v>
      </c>
      <c r="D116" s="43">
        <f>お客様入力シート!G2259</f>
        <v>0</v>
      </c>
      <c r="E116" s="43"/>
      <c r="F116" s="43" t="str">
        <f t="shared" si="20"/>
        <v>2263</v>
      </c>
      <c r="G116" s="43" t="str">
        <f>お客様入力シート!G2263</f>
        <v>希望の場合はクリックして選択してください</v>
      </c>
      <c r="H116" t="str">
        <f>お客様入力シート!G2266</f>
        <v>希望の場合はクリックして選択してください</v>
      </c>
      <c r="I116" t="str">
        <f t="shared" si="16"/>
        <v/>
      </c>
      <c r="J116" t="str">
        <f t="shared" si="17"/>
        <v/>
      </c>
      <c r="K116" s="43"/>
      <c r="L116" s="43"/>
      <c r="M116" s="43"/>
      <c r="N116" s="43"/>
      <c r="O116" t="str">
        <f>お客様入力シート!G2267</f>
        <v>希望の場合はクリックして選択してください</v>
      </c>
      <c r="P116" t="str">
        <f t="shared" si="18"/>
        <v/>
      </c>
      <c r="W116" s="43"/>
      <c r="X116" s="43">
        <f>お客様入力シート!G2261</f>
        <v>0</v>
      </c>
      <c r="Y116" t="str">
        <f>お客様入力シート!G2268</f>
        <v>希望の場合はクリックして選択してください</v>
      </c>
      <c r="Z116" t="str">
        <f>お客様入力シート!G2269</f>
        <v>希望の場合はクリックして選択してください</v>
      </c>
      <c r="AA116" t="str">
        <f>お客様入力シート!G2270</f>
        <v>希望の場合はクリックして選択してください</v>
      </c>
      <c r="AB116" t="str">
        <f>お客様入力シート!G2271</f>
        <v>希望の場合はクリックして選択してください</v>
      </c>
      <c r="AC116" t="str">
        <f>お客様入力シート!G2272</f>
        <v>希望の場合はクリックして選択してください</v>
      </c>
      <c r="AD116" t="str">
        <f>お客様入力シート!G2273</f>
        <v>希望の場合はクリックして選択してください</v>
      </c>
      <c r="AE116" t="str">
        <f>お客様入力シート!G2274</f>
        <v>希望の場合はクリックして選択してください</v>
      </c>
      <c r="AF116" t="str">
        <f>お客様入力シート!G2275</f>
        <v>希望の場合はクリックして選択してください</v>
      </c>
      <c r="AG116" t="str">
        <f>お客様入力シート!G2276</f>
        <v>希望の場合はクリックして選択してください</v>
      </c>
      <c r="AH116" t="str">
        <f>お客様入力シート!G2277</f>
        <v>希望の場合はクリックして選択してください</v>
      </c>
      <c r="AI116" s="43"/>
      <c r="AJ116" s="43"/>
      <c r="AK116" s="43"/>
      <c r="AL116" s="43"/>
      <c r="AM116" t="str">
        <f t="shared" si="19"/>
        <v/>
      </c>
      <c r="AN116" t="str">
        <f t="shared" si="7"/>
        <v/>
      </c>
      <c r="AO116" t="str">
        <f t="shared" si="8"/>
        <v/>
      </c>
      <c r="AP116" t="str">
        <f t="shared" si="9"/>
        <v/>
      </c>
      <c r="AQ116" t="str">
        <f t="shared" si="10"/>
        <v/>
      </c>
      <c r="AR116" t="str">
        <f t="shared" si="11"/>
        <v/>
      </c>
      <c r="AS116" t="str">
        <f t="shared" si="12"/>
        <v/>
      </c>
      <c r="AT116" t="str">
        <f t="shared" si="13"/>
        <v/>
      </c>
      <c r="AU116" t="str">
        <f t="shared" si="14"/>
        <v/>
      </c>
      <c r="AV116" t="str">
        <f t="shared" si="15"/>
        <v/>
      </c>
      <c r="AX116" s="43"/>
      <c r="AY116" s="43"/>
      <c r="AZ116" s="43"/>
      <c r="BA116" s="43"/>
      <c r="BB116" s="43"/>
      <c r="BC116" s="43"/>
      <c r="BD116" s="43"/>
      <c r="BE116" s="43"/>
      <c r="BF116" s="43"/>
      <c r="BG116" s="43"/>
      <c r="BH116" s="43"/>
      <c r="BI116" s="43"/>
      <c r="BJ116" s="43"/>
      <c r="BK116" s="43"/>
      <c r="BL116" s="43"/>
      <c r="BM116" s="43"/>
      <c r="BN116" s="43"/>
      <c r="BO116" s="43"/>
      <c r="BP116" s="43"/>
      <c r="BQ116" s="43"/>
      <c r="BR116" s="43"/>
      <c r="BS116" s="43"/>
      <c r="BT116" s="43"/>
      <c r="BU116" s="43"/>
      <c r="BV116" s="43"/>
      <c r="BW116" s="43"/>
    </row>
    <row r="117" spans="3:75" hidden="1" x14ac:dyDescent="0.15">
      <c r="C117" t="s">
        <v>263</v>
      </c>
      <c r="D117" s="43">
        <f>お客様入力シート!G2292</f>
        <v>0</v>
      </c>
      <c r="E117" s="43"/>
      <c r="F117" s="43" t="str">
        <f t="shared" si="20"/>
        <v>2296</v>
      </c>
      <c r="G117" s="43" t="str">
        <f>お客様入力シート!G2296</f>
        <v>希望の場合はクリックして選択してください</v>
      </c>
      <c r="H117" t="str">
        <f>お客様入力シート!G2299</f>
        <v>希望の場合はクリックして選択してください</v>
      </c>
      <c r="I117" t="str">
        <f t="shared" si="16"/>
        <v/>
      </c>
      <c r="J117" t="str">
        <f t="shared" si="17"/>
        <v/>
      </c>
      <c r="K117" s="43"/>
      <c r="L117" s="43"/>
      <c r="M117" s="43"/>
      <c r="N117" s="43"/>
      <c r="O117" t="str">
        <f>お客様入力シート!G2300</f>
        <v>希望の場合はクリックして選択してください</v>
      </c>
      <c r="P117" t="str">
        <f t="shared" si="18"/>
        <v/>
      </c>
      <c r="W117" s="43"/>
      <c r="X117" s="43">
        <f>お客様入力シート!G2294</f>
        <v>0</v>
      </c>
      <c r="Y117" t="str">
        <f>お客様入力シート!G2301</f>
        <v>希望の場合はクリックして選択してください</v>
      </c>
      <c r="Z117" t="str">
        <f>お客様入力シート!G2302</f>
        <v>希望の場合はクリックして選択してください</v>
      </c>
      <c r="AA117" t="str">
        <f>お客様入力シート!G2303</f>
        <v>希望の場合はクリックして選択してください</v>
      </c>
      <c r="AB117" t="str">
        <f>お客様入力シート!G2304</f>
        <v>希望の場合はクリックして選択してください</v>
      </c>
      <c r="AC117" t="str">
        <f>お客様入力シート!G2305</f>
        <v>希望の場合はクリックして選択してください</v>
      </c>
      <c r="AD117" t="str">
        <f>お客様入力シート!G2306</f>
        <v>希望の場合はクリックして選択してください</v>
      </c>
      <c r="AE117" t="str">
        <f>お客様入力シート!G2307</f>
        <v>希望の場合はクリックして選択してください</v>
      </c>
      <c r="AF117" t="str">
        <f>お客様入力シート!G2308</f>
        <v>希望の場合はクリックして選択してください</v>
      </c>
      <c r="AG117" t="str">
        <f>お客様入力シート!G2309</f>
        <v>希望の場合はクリックして選択してください</v>
      </c>
      <c r="AH117" t="str">
        <f>お客様入力シート!G2310</f>
        <v>希望の場合はクリックして選択してください</v>
      </c>
      <c r="AI117" s="43"/>
      <c r="AJ117" s="43"/>
      <c r="AK117" s="43"/>
      <c r="AL117" s="43"/>
      <c r="AM117" t="str">
        <f t="shared" si="19"/>
        <v/>
      </c>
      <c r="AN117" t="str">
        <f t="shared" si="7"/>
        <v/>
      </c>
      <c r="AO117" t="str">
        <f t="shared" si="8"/>
        <v/>
      </c>
      <c r="AP117" t="str">
        <f t="shared" si="9"/>
        <v/>
      </c>
      <c r="AQ117" t="str">
        <f t="shared" si="10"/>
        <v/>
      </c>
      <c r="AR117" t="str">
        <f t="shared" si="11"/>
        <v/>
      </c>
      <c r="AS117" t="str">
        <f t="shared" si="12"/>
        <v/>
      </c>
      <c r="AT117" t="str">
        <f t="shared" si="13"/>
        <v/>
      </c>
      <c r="AU117" t="str">
        <f t="shared" si="14"/>
        <v/>
      </c>
      <c r="AV117" t="str">
        <f t="shared" si="15"/>
        <v/>
      </c>
      <c r="AX117" s="43"/>
      <c r="AY117" s="43"/>
      <c r="AZ117" s="43"/>
      <c r="BA117" s="43"/>
      <c r="BB117" s="43"/>
      <c r="BC117" s="43"/>
      <c r="BD117" s="43"/>
      <c r="BE117" s="43"/>
      <c r="BF117" s="43"/>
      <c r="BG117" s="43"/>
      <c r="BH117" s="43"/>
      <c r="BI117" s="43"/>
      <c r="BJ117" s="43"/>
      <c r="BK117" s="43"/>
      <c r="BL117" s="43"/>
      <c r="BM117" s="43"/>
      <c r="BN117" s="43"/>
      <c r="BO117" s="43"/>
      <c r="BP117" s="43"/>
      <c r="BQ117" s="43"/>
      <c r="BR117" s="43"/>
      <c r="BS117" s="43"/>
      <c r="BT117" s="43"/>
      <c r="BU117" s="43"/>
      <c r="BV117" s="43"/>
      <c r="BW117" s="43"/>
    </row>
    <row r="118" spans="3:75" hidden="1" x14ac:dyDescent="0.15">
      <c r="C118" t="s">
        <v>264</v>
      </c>
      <c r="D118" s="43">
        <f>お客様入力シート!G2325</f>
        <v>0</v>
      </c>
      <c r="E118" s="43"/>
      <c r="F118" s="43" t="str">
        <f t="shared" si="20"/>
        <v>2329</v>
      </c>
      <c r="G118" s="43" t="str">
        <f>お客様入力シート!G2329</f>
        <v>希望の場合はクリックして選択してください</v>
      </c>
      <c r="H118" t="str">
        <f>お客様入力シート!G2332</f>
        <v>希望の場合はクリックして選択してください</v>
      </c>
      <c r="I118" t="str">
        <f t="shared" si="16"/>
        <v/>
      </c>
      <c r="J118" t="str">
        <f t="shared" si="17"/>
        <v/>
      </c>
      <c r="K118" s="43"/>
      <c r="L118" s="43"/>
      <c r="M118" s="43"/>
      <c r="N118" s="43"/>
      <c r="O118" t="str">
        <f>お客様入力シート!G2333</f>
        <v>希望の場合はクリックして選択してください</v>
      </c>
      <c r="P118" t="str">
        <f t="shared" si="18"/>
        <v/>
      </c>
      <c r="W118" s="43"/>
      <c r="X118" s="43">
        <f>お客様入力シート!G2327</f>
        <v>0</v>
      </c>
      <c r="Y118" t="str">
        <f>お客様入力シート!G2334</f>
        <v>希望の場合はクリックして選択してください</v>
      </c>
      <c r="Z118" t="str">
        <f>お客様入力シート!G2335</f>
        <v>希望の場合はクリックして選択してください</v>
      </c>
      <c r="AA118" t="str">
        <f>お客様入力シート!G2336</f>
        <v>希望の場合はクリックして選択してください</v>
      </c>
      <c r="AB118" t="str">
        <f>お客様入力シート!G2337</f>
        <v>希望の場合はクリックして選択してください</v>
      </c>
      <c r="AC118" t="str">
        <f>お客様入力シート!G2338</f>
        <v>希望の場合はクリックして選択してください</v>
      </c>
      <c r="AD118" t="str">
        <f>お客様入力シート!G2339</f>
        <v>希望の場合はクリックして選択してください</v>
      </c>
      <c r="AE118" t="str">
        <f>お客様入力シート!G2340</f>
        <v>希望の場合はクリックして選択してください</v>
      </c>
      <c r="AF118" t="str">
        <f>お客様入力シート!G2341</f>
        <v>希望の場合はクリックして選択してください</v>
      </c>
      <c r="AG118" t="str">
        <f>お客様入力シート!G2342</f>
        <v>希望の場合はクリックして選択してください</v>
      </c>
      <c r="AH118" t="str">
        <f>お客様入力シート!G2343</f>
        <v>希望の場合はクリックして選択してください</v>
      </c>
      <c r="AI118" s="43"/>
      <c r="AJ118" s="43"/>
      <c r="AK118" s="43"/>
      <c r="AL118" s="43"/>
      <c r="AM118" t="str">
        <f t="shared" si="19"/>
        <v/>
      </c>
      <c r="AN118" t="str">
        <f t="shared" si="7"/>
        <v/>
      </c>
      <c r="AO118" t="str">
        <f t="shared" si="8"/>
        <v/>
      </c>
      <c r="AP118" t="str">
        <f t="shared" si="9"/>
        <v/>
      </c>
      <c r="AQ118" t="str">
        <f t="shared" si="10"/>
        <v/>
      </c>
      <c r="AR118" t="str">
        <f t="shared" si="11"/>
        <v/>
      </c>
      <c r="AS118" t="str">
        <f t="shared" si="12"/>
        <v/>
      </c>
      <c r="AT118" t="str">
        <f t="shared" si="13"/>
        <v/>
      </c>
      <c r="AU118" t="str">
        <f t="shared" si="14"/>
        <v/>
      </c>
      <c r="AV118" t="str">
        <f t="shared" si="15"/>
        <v/>
      </c>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row>
    <row r="119" spans="3:75" hidden="1" x14ac:dyDescent="0.15">
      <c r="C119" t="s">
        <v>265</v>
      </c>
      <c r="D119" s="43">
        <f>お客様入力シート!G2358</f>
        <v>0</v>
      </c>
      <c r="E119" s="43"/>
      <c r="F119" s="43" t="str">
        <f t="shared" si="20"/>
        <v>2362</v>
      </c>
      <c r="G119" s="43" t="str">
        <f>お客様入力シート!G2362</f>
        <v>希望の場合はクリックして選択してください</v>
      </c>
      <c r="H119" t="str">
        <f>お客様入力シート!G2365</f>
        <v>希望の場合はクリックして選択してください</v>
      </c>
      <c r="I119" t="str">
        <f t="shared" si="16"/>
        <v/>
      </c>
      <c r="J119" t="str">
        <f t="shared" si="17"/>
        <v/>
      </c>
      <c r="K119" s="43"/>
      <c r="L119" s="43"/>
      <c r="M119" s="43"/>
      <c r="N119" s="43"/>
      <c r="O119" t="str">
        <f>お客様入力シート!G2366</f>
        <v>希望の場合はクリックして選択してください</v>
      </c>
      <c r="P119" t="str">
        <f t="shared" si="18"/>
        <v/>
      </c>
      <c r="W119" s="43"/>
      <c r="X119" s="43">
        <f>お客様入力シート!G2360</f>
        <v>0</v>
      </c>
      <c r="Y119" t="str">
        <f>お客様入力シート!G2367</f>
        <v>希望の場合はクリックして選択してください</v>
      </c>
      <c r="Z119" t="str">
        <f>お客様入力シート!G2368</f>
        <v>希望の場合はクリックして選択してください</v>
      </c>
      <c r="AA119" t="str">
        <f>お客様入力シート!G2369</f>
        <v>希望の場合はクリックして選択してください</v>
      </c>
      <c r="AB119" t="str">
        <f>お客様入力シート!G2370</f>
        <v>希望の場合はクリックして選択してください</v>
      </c>
      <c r="AC119" t="str">
        <f>お客様入力シート!G2371</f>
        <v>希望の場合はクリックして選択してください</v>
      </c>
      <c r="AD119" t="str">
        <f>お客様入力シート!G2372</f>
        <v>希望の場合はクリックして選択してください</v>
      </c>
      <c r="AE119" t="str">
        <f>お客様入力シート!G2373</f>
        <v>希望の場合はクリックして選択してください</v>
      </c>
      <c r="AF119" t="str">
        <f>お客様入力シート!G2374</f>
        <v>希望の場合はクリックして選択してください</v>
      </c>
      <c r="AG119" t="str">
        <f>お客様入力シート!G2375</f>
        <v>希望の場合はクリックして選択してください</v>
      </c>
      <c r="AH119" t="str">
        <f>お客様入力シート!G2376</f>
        <v>希望の場合はクリックして選択してください</v>
      </c>
      <c r="AI119" s="43"/>
      <c r="AJ119" s="43"/>
      <c r="AK119" s="43"/>
      <c r="AL119" s="43"/>
      <c r="AM119" t="str">
        <f t="shared" si="19"/>
        <v/>
      </c>
      <c r="AN119" t="str">
        <f t="shared" si="7"/>
        <v/>
      </c>
      <c r="AO119" t="str">
        <f t="shared" si="8"/>
        <v/>
      </c>
      <c r="AP119" t="str">
        <f t="shared" si="9"/>
        <v/>
      </c>
      <c r="AQ119" t="str">
        <f t="shared" si="10"/>
        <v/>
      </c>
      <c r="AR119" t="str">
        <f t="shared" si="11"/>
        <v/>
      </c>
      <c r="AS119" t="str">
        <f t="shared" si="12"/>
        <v/>
      </c>
      <c r="AT119" t="str">
        <f t="shared" si="13"/>
        <v/>
      </c>
      <c r="AU119" t="str">
        <f t="shared" si="14"/>
        <v/>
      </c>
      <c r="AV119" t="str">
        <f t="shared" si="15"/>
        <v/>
      </c>
      <c r="AX119" s="43"/>
      <c r="AY119" s="43"/>
      <c r="AZ119" s="43"/>
      <c r="BA119" s="43"/>
      <c r="BB119" s="43"/>
      <c r="BC119" s="43"/>
      <c r="BD119" s="43"/>
      <c r="BE119" s="43"/>
      <c r="BF119" s="43"/>
      <c r="BG119" s="43"/>
      <c r="BH119" s="43"/>
      <c r="BI119" s="43"/>
      <c r="BJ119" s="43"/>
      <c r="BK119" s="43"/>
      <c r="BL119" s="43"/>
      <c r="BM119" s="43"/>
      <c r="BN119" s="43"/>
      <c r="BO119" s="43"/>
      <c r="BP119" s="43"/>
      <c r="BQ119" s="43"/>
      <c r="BR119" s="43"/>
      <c r="BS119" s="43"/>
      <c r="BT119" s="43"/>
      <c r="BU119" s="43"/>
      <c r="BV119" s="43"/>
      <c r="BW119" s="43"/>
    </row>
    <row r="120" spans="3:75" hidden="1" x14ac:dyDescent="0.15">
      <c r="C120" t="s">
        <v>266</v>
      </c>
      <c r="D120" s="43">
        <f>お客様入力シート!G2391</f>
        <v>0</v>
      </c>
      <c r="E120" s="43"/>
      <c r="F120" s="43" t="str">
        <f t="shared" si="20"/>
        <v>2395</v>
      </c>
      <c r="G120" s="43" t="str">
        <f>お客様入力シート!G2395</f>
        <v>希望の場合はクリックして選択してください</v>
      </c>
      <c r="H120" t="str">
        <f>お客様入力シート!G2398</f>
        <v>希望の場合はクリックして選択してください</v>
      </c>
      <c r="I120" t="str">
        <f t="shared" si="16"/>
        <v/>
      </c>
      <c r="J120" t="str">
        <f t="shared" si="17"/>
        <v/>
      </c>
      <c r="K120" s="43"/>
      <c r="L120" s="43"/>
      <c r="M120" s="43"/>
      <c r="N120" s="43"/>
      <c r="O120" t="str">
        <f>お客様入力シート!G2399</f>
        <v>希望の場合はクリックして選択してください</v>
      </c>
      <c r="P120" t="str">
        <f t="shared" si="18"/>
        <v/>
      </c>
      <c r="W120" s="43"/>
      <c r="X120" s="43">
        <f>お客様入力シート!G2393</f>
        <v>0</v>
      </c>
      <c r="Y120" t="str">
        <f>お客様入力シート!G2400</f>
        <v>希望の場合はクリックして選択してください</v>
      </c>
      <c r="Z120" t="str">
        <f>お客様入力シート!G2401</f>
        <v>希望の場合はクリックして選択してください</v>
      </c>
      <c r="AA120" t="str">
        <f>お客様入力シート!G2402</f>
        <v>希望の場合はクリックして選択してください</v>
      </c>
      <c r="AB120" t="str">
        <f>お客様入力シート!G2403</f>
        <v>希望の場合はクリックして選択してください</v>
      </c>
      <c r="AC120" t="str">
        <f>お客様入力シート!G2404</f>
        <v>希望の場合はクリックして選択してください</v>
      </c>
      <c r="AD120" t="str">
        <f>お客様入力シート!G2405</f>
        <v>希望の場合はクリックして選択してください</v>
      </c>
      <c r="AE120" t="str">
        <f>お客様入力シート!G2406</f>
        <v>希望の場合はクリックして選択してください</v>
      </c>
      <c r="AF120" t="str">
        <f>お客様入力シート!G2407</f>
        <v>希望の場合はクリックして選択してください</v>
      </c>
      <c r="AG120" t="str">
        <f>お客様入力シート!G2408</f>
        <v>希望の場合はクリックして選択してください</v>
      </c>
      <c r="AH120" t="str">
        <f>お客様入力シート!G2409</f>
        <v>希望の場合はクリックして選択してください</v>
      </c>
      <c r="AI120" s="43"/>
      <c r="AJ120" s="43"/>
      <c r="AK120" s="43"/>
      <c r="AL120" s="43"/>
      <c r="AM120" t="str">
        <f t="shared" si="19"/>
        <v/>
      </c>
      <c r="AN120" t="str">
        <f t="shared" si="7"/>
        <v/>
      </c>
      <c r="AO120" t="str">
        <f t="shared" si="8"/>
        <v/>
      </c>
      <c r="AP120" t="str">
        <f t="shared" si="9"/>
        <v/>
      </c>
      <c r="AQ120" t="str">
        <f t="shared" si="10"/>
        <v/>
      </c>
      <c r="AR120" t="str">
        <f t="shared" si="11"/>
        <v/>
      </c>
      <c r="AS120" t="str">
        <f t="shared" si="12"/>
        <v/>
      </c>
      <c r="AT120" t="str">
        <f t="shared" si="13"/>
        <v/>
      </c>
      <c r="AU120" t="str">
        <f t="shared" si="14"/>
        <v/>
      </c>
      <c r="AV120" t="str">
        <f t="shared" si="15"/>
        <v/>
      </c>
      <c r="AX120" s="43"/>
      <c r="AY120" s="43"/>
      <c r="AZ120" s="43"/>
      <c r="BA120" s="43"/>
      <c r="BB120" s="43"/>
      <c r="BC120" s="43"/>
      <c r="BD120" s="43"/>
      <c r="BE120" s="43"/>
      <c r="BF120" s="43"/>
      <c r="BG120" s="43"/>
      <c r="BH120" s="43"/>
      <c r="BI120" s="43"/>
      <c r="BJ120" s="43"/>
      <c r="BK120" s="43"/>
      <c r="BL120" s="43"/>
      <c r="BM120" s="43"/>
      <c r="BN120" s="43"/>
      <c r="BO120" s="43"/>
      <c r="BP120" s="43"/>
      <c r="BQ120" s="43"/>
      <c r="BR120" s="43"/>
      <c r="BS120" s="43"/>
      <c r="BT120" s="43"/>
      <c r="BU120" s="43"/>
      <c r="BV120" s="43"/>
      <c r="BW120" s="43"/>
    </row>
    <row r="121" spans="3:75" hidden="1" x14ac:dyDescent="0.15">
      <c r="C121" t="s">
        <v>267</v>
      </c>
      <c r="D121" s="43">
        <f>お客様入力シート!G2424</f>
        <v>0</v>
      </c>
      <c r="E121" s="43"/>
      <c r="F121" s="43" t="str">
        <f t="shared" si="20"/>
        <v>2428</v>
      </c>
      <c r="G121" s="43" t="str">
        <f>お客様入力シート!G2428</f>
        <v>希望の場合はクリックして選択してください</v>
      </c>
      <c r="H121" t="str">
        <f>お客様入力シート!G2431</f>
        <v>希望の場合はクリックして選択してください</v>
      </c>
      <c r="I121" t="str">
        <f t="shared" si="16"/>
        <v/>
      </c>
      <c r="J121" t="str">
        <f t="shared" si="17"/>
        <v/>
      </c>
      <c r="K121" s="43"/>
      <c r="L121" s="43"/>
      <c r="M121" s="43"/>
      <c r="N121" s="43"/>
      <c r="O121" t="str">
        <f>お客様入力シート!G2432</f>
        <v>希望の場合はクリックして選択してください</v>
      </c>
      <c r="P121" t="str">
        <f t="shared" si="18"/>
        <v/>
      </c>
      <c r="W121" s="43"/>
      <c r="X121" s="43">
        <f>お客様入力シート!G2426</f>
        <v>0</v>
      </c>
      <c r="Y121" t="str">
        <f>お客様入力シート!G2433</f>
        <v>希望の場合はクリックして選択してください</v>
      </c>
      <c r="Z121" t="str">
        <f>お客様入力シート!G2434</f>
        <v>希望の場合はクリックして選択してください</v>
      </c>
      <c r="AA121" t="str">
        <f>お客様入力シート!G2435</f>
        <v>希望の場合はクリックして選択してください</v>
      </c>
      <c r="AB121" t="str">
        <f>お客様入力シート!G2436</f>
        <v>希望の場合はクリックして選択してください</v>
      </c>
      <c r="AC121" t="str">
        <f>お客様入力シート!G2437</f>
        <v>希望の場合はクリックして選択してください</v>
      </c>
      <c r="AD121" t="str">
        <f>お客様入力シート!G2438</f>
        <v>希望の場合はクリックして選択してください</v>
      </c>
      <c r="AE121" t="str">
        <f>お客様入力シート!G2439</f>
        <v>希望の場合はクリックして選択してください</v>
      </c>
      <c r="AF121" t="str">
        <f>お客様入力シート!G2440</f>
        <v>希望の場合はクリックして選択してください</v>
      </c>
      <c r="AG121" t="str">
        <f>お客様入力シート!G2441</f>
        <v>希望の場合はクリックして選択してください</v>
      </c>
      <c r="AH121" t="str">
        <f>お客様入力シート!G2442</f>
        <v>希望の場合はクリックして選択してください</v>
      </c>
      <c r="AI121" s="43"/>
      <c r="AJ121" s="43"/>
      <c r="AK121" s="43"/>
      <c r="AL121" s="43"/>
      <c r="AM121" t="str">
        <f t="shared" si="19"/>
        <v/>
      </c>
      <c r="AN121" t="str">
        <f t="shared" si="7"/>
        <v/>
      </c>
      <c r="AO121" t="str">
        <f t="shared" si="8"/>
        <v/>
      </c>
      <c r="AP121" t="str">
        <f t="shared" si="9"/>
        <v/>
      </c>
      <c r="AQ121" t="str">
        <f t="shared" si="10"/>
        <v/>
      </c>
      <c r="AR121" t="str">
        <f t="shared" si="11"/>
        <v/>
      </c>
      <c r="AS121" t="str">
        <f t="shared" si="12"/>
        <v/>
      </c>
      <c r="AT121" t="str">
        <f t="shared" si="13"/>
        <v/>
      </c>
      <c r="AU121" t="str">
        <f t="shared" si="14"/>
        <v/>
      </c>
      <c r="AV121" t="str">
        <f t="shared" si="15"/>
        <v/>
      </c>
      <c r="AX121" s="43"/>
      <c r="AY121" s="43"/>
      <c r="AZ121" s="43"/>
      <c r="BA121" s="43"/>
      <c r="BB121" s="43"/>
      <c r="BC121" s="43"/>
      <c r="BD121" s="43"/>
      <c r="BE121" s="43"/>
      <c r="BF121" s="43"/>
      <c r="BG121" s="43"/>
      <c r="BH121" s="43"/>
      <c r="BI121" s="43"/>
      <c r="BJ121" s="43"/>
      <c r="BK121" s="43"/>
      <c r="BL121" s="43"/>
      <c r="BM121" s="43"/>
      <c r="BN121" s="43"/>
      <c r="BO121" s="43"/>
      <c r="BP121" s="43"/>
      <c r="BQ121" s="43"/>
      <c r="BR121" s="43"/>
      <c r="BS121" s="43"/>
      <c r="BT121" s="43"/>
      <c r="BU121" s="43"/>
      <c r="BV121" s="43"/>
      <c r="BW121" s="43"/>
    </row>
    <row r="122" spans="3:75" hidden="1" x14ac:dyDescent="0.15">
      <c r="C122" t="s">
        <v>268</v>
      </c>
      <c r="D122" s="43">
        <f>お客様入力シート!G2457</f>
        <v>0</v>
      </c>
      <c r="E122" s="43"/>
      <c r="F122" s="43" t="str">
        <f t="shared" si="20"/>
        <v>2461</v>
      </c>
      <c r="G122" s="43" t="str">
        <f>お客様入力シート!G2461</f>
        <v>希望の場合はクリックして選択してください</v>
      </c>
      <c r="H122" t="str">
        <f>お客様入力シート!G2464</f>
        <v>希望の場合はクリックして選択してください</v>
      </c>
      <c r="I122" t="str">
        <f t="shared" si="16"/>
        <v/>
      </c>
      <c r="J122" t="str">
        <f t="shared" si="17"/>
        <v/>
      </c>
      <c r="K122" s="43"/>
      <c r="L122" s="43"/>
      <c r="M122" s="43"/>
      <c r="N122" s="43"/>
      <c r="O122" t="str">
        <f>お客様入力シート!G2465</f>
        <v>希望の場合はクリックして選択してください</v>
      </c>
      <c r="P122" t="str">
        <f t="shared" si="18"/>
        <v/>
      </c>
      <c r="W122" s="43"/>
      <c r="X122" s="43">
        <f>お客様入力シート!G2459</f>
        <v>0</v>
      </c>
      <c r="Y122" t="str">
        <f>お客様入力シート!G2466</f>
        <v>希望の場合はクリックして選択してください</v>
      </c>
      <c r="Z122" t="str">
        <f>お客様入力シート!G2467</f>
        <v>希望の場合はクリックして選択してください</v>
      </c>
      <c r="AA122" t="str">
        <f>お客様入力シート!G2468</f>
        <v>希望の場合はクリックして選択してください</v>
      </c>
      <c r="AB122" t="str">
        <f>お客様入力シート!G2469</f>
        <v>希望の場合はクリックして選択してください</v>
      </c>
      <c r="AC122" t="str">
        <f>お客様入力シート!G2470</f>
        <v>希望の場合はクリックして選択してください</v>
      </c>
      <c r="AD122" t="str">
        <f>お客様入力シート!G2471</f>
        <v>希望の場合はクリックして選択してください</v>
      </c>
      <c r="AE122" t="str">
        <f>お客様入力シート!G2472</f>
        <v>希望の場合はクリックして選択してください</v>
      </c>
      <c r="AF122" t="str">
        <f>お客様入力シート!G2473</f>
        <v>希望の場合はクリックして選択してください</v>
      </c>
      <c r="AG122" t="str">
        <f>お客様入力シート!G2474</f>
        <v>希望の場合はクリックして選択してください</v>
      </c>
      <c r="AH122" t="str">
        <f>お客様入力シート!G2475</f>
        <v>希望の場合はクリックして選択してください</v>
      </c>
      <c r="AI122" s="43"/>
      <c r="AJ122" s="43"/>
      <c r="AK122" s="43"/>
      <c r="AL122" s="43"/>
      <c r="AM122" t="str">
        <f t="shared" si="19"/>
        <v/>
      </c>
      <c r="AN122" t="str">
        <f t="shared" si="7"/>
        <v/>
      </c>
      <c r="AO122" t="str">
        <f t="shared" si="8"/>
        <v/>
      </c>
      <c r="AP122" t="str">
        <f t="shared" si="9"/>
        <v/>
      </c>
      <c r="AQ122" t="str">
        <f t="shared" si="10"/>
        <v/>
      </c>
      <c r="AR122" t="str">
        <f t="shared" si="11"/>
        <v/>
      </c>
      <c r="AS122" t="str">
        <f t="shared" si="12"/>
        <v/>
      </c>
      <c r="AT122" t="str">
        <f t="shared" si="13"/>
        <v/>
      </c>
      <c r="AU122" t="str">
        <f t="shared" si="14"/>
        <v/>
      </c>
      <c r="AV122" t="str">
        <f t="shared" si="15"/>
        <v/>
      </c>
      <c r="AX122" s="43"/>
      <c r="AY122" s="43"/>
      <c r="AZ122" s="43"/>
      <c r="BA122" s="43"/>
      <c r="BB122" s="43"/>
      <c r="BC122" s="43"/>
      <c r="BD122" s="43"/>
      <c r="BE122" s="43"/>
      <c r="BF122" s="43"/>
      <c r="BG122" s="43"/>
      <c r="BH122" s="43"/>
      <c r="BI122" s="43"/>
      <c r="BJ122" s="43"/>
      <c r="BK122" s="43"/>
      <c r="BL122" s="43"/>
      <c r="BM122" s="43"/>
      <c r="BN122" s="43"/>
      <c r="BO122" s="43"/>
      <c r="BP122" s="43"/>
      <c r="BQ122" s="43"/>
      <c r="BR122" s="43"/>
      <c r="BS122" s="43"/>
      <c r="BT122" s="43"/>
      <c r="BU122" s="43"/>
      <c r="BV122" s="43"/>
      <c r="BW122" s="43"/>
    </row>
    <row r="123" spans="3:75" hidden="1" x14ac:dyDescent="0.15">
      <c r="C123" t="s">
        <v>269</v>
      </c>
      <c r="D123" s="43">
        <f>お客様入力シート!G2490</f>
        <v>0</v>
      </c>
      <c r="E123" s="43"/>
      <c r="F123" s="43" t="str">
        <f t="shared" si="20"/>
        <v>2494</v>
      </c>
      <c r="G123" s="43" t="str">
        <f>お客様入力シート!G2494</f>
        <v>希望の場合はクリックして選択してください</v>
      </c>
      <c r="H123" t="str">
        <f>お客様入力シート!G2497</f>
        <v>希望の場合はクリックして選択してください</v>
      </c>
      <c r="I123" t="str">
        <f t="shared" si="16"/>
        <v/>
      </c>
      <c r="J123" t="str">
        <f t="shared" si="17"/>
        <v/>
      </c>
      <c r="K123" s="43"/>
      <c r="L123" s="43"/>
      <c r="M123" s="43"/>
      <c r="N123" s="43"/>
      <c r="O123" t="str">
        <f>お客様入力シート!G2498</f>
        <v>希望の場合はクリックして選択してください</v>
      </c>
      <c r="P123" t="str">
        <f t="shared" si="18"/>
        <v/>
      </c>
      <c r="W123" s="43"/>
      <c r="X123" s="43">
        <f>お客様入力シート!G2492</f>
        <v>0</v>
      </c>
      <c r="Y123" t="str">
        <f>お客様入力シート!G2499</f>
        <v>希望の場合はクリックして選択してください</v>
      </c>
      <c r="Z123" t="str">
        <f>お客様入力シート!G2500</f>
        <v>希望の場合はクリックして選択してください</v>
      </c>
      <c r="AA123" t="str">
        <f>お客様入力シート!G2501</f>
        <v>希望の場合はクリックして選択してください</v>
      </c>
      <c r="AB123" t="str">
        <f>お客様入力シート!G2502</f>
        <v>希望の場合はクリックして選択してください</v>
      </c>
      <c r="AC123" t="str">
        <f>お客様入力シート!G2503</f>
        <v>希望の場合はクリックして選択してください</v>
      </c>
      <c r="AD123" t="str">
        <f>お客様入力シート!G2504</f>
        <v>希望の場合はクリックして選択してください</v>
      </c>
      <c r="AE123" t="str">
        <f>お客様入力シート!G2505</f>
        <v>希望の場合はクリックして選択してください</v>
      </c>
      <c r="AF123" t="str">
        <f>お客様入力シート!G2506</f>
        <v>希望の場合はクリックして選択してください</v>
      </c>
      <c r="AG123" t="str">
        <f>お客様入力シート!G2507</f>
        <v>希望の場合はクリックして選択してください</v>
      </c>
      <c r="AH123" t="str">
        <f>お客様入力シート!G2508</f>
        <v>希望の場合はクリックして選択してください</v>
      </c>
      <c r="AI123" s="43"/>
      <c r="AJ123" s="43"/>
      <c r="AK123" s="43"/>
      <c r="AL123" s="43"/>
      <c r="AM123" t="str">
        <f t="shared" si="19"/>
        <v/>
      </c>
      <c r="AN123" t="str">
        <f t="shared" si="7"/>
        <v/>
      </c>
      <c r="AO123" t="str">
        <f t="shared" si="8"/>
        <v/>
      </c>
      <c r="AP123" t="str">
        <f t="shared" si="9"/>
        <v/>
      </c>
      <c r="AQ123" t="str">
        <f t="shared" si="10"/>
        <v/>
      </c>
      <c r="AR123" t="str">
        <f t="shared" si="11"/>
        <v/>
      </c>
      <c r="AS123" t="str">
        <f t="shared" si="12"/>
        <v/>
      </c>
      <c r="AT123" t="str">
        <f t="shared" si="13"/>
        <v/>
      </c>
      <c r="AU123" t="str">
        <f t="shared" si="14"/>
        <v/>
      </c>
      <c r="AV123" t="str">
        <f t="shared" si="15"/>
        <v/>
      </c>
      <c r="AX123" s="43"/>
      <c r="AY123" s="43"/>
      <c r="AZ123" s="43"/>
      <c r="BA123" s="43"/>
      <c r="BB123" s="43"/>
      <c r="BC123" s="43"/>
      <c r="BD123" s="43"/>
      <c r="BE123" s="43"/>
      <c r="BF123" s="43"/>
      <c r="BG123" s="43"/>
      <c r="BH123" s="43"/>
      <c r="BI123" s="43"/>
      <c r="BJ123" s="43"/>
      <c r="BK123" s="43"/>
      <c r="BL123" s="43"/>
      <c r="BM123" s="43"/>
      <c r="BN123" s="43"/>
      <c r="BO123" s="43"/>
      <c r="BP123" s="43"/>
      <c r="BQ123" s="43"/>
      <c r="BR123" s="43"/>
      <c r="BS123" s="43"/>
      <c r="BT123" s="43"/>
      <c r="BU123" s="43"/>
      <c r="BV123" s="43"/>
      <c r="BW123" s="43"/>
    </row>
    <row r="124" spans="3:75" hidden="1" x14ac:dyDescent="0.15">
      <c r="C124" t="s">
        <v>270</v>
      </c>
      <c r="D124" s="43">
        <f>お客様入力シート!G2523</f>
        <v>0</v>
      </c>
      <c r="E124" s="43"/>
      <c r="F124" s="43" t="str">
        <f t="shared" si="20"/>
        <v>2527</v>
      </c>
      <c r="G124" s="43" t="str">
        <f>お客様入力シート!G2527</f>
        <v>希望の場合はクリックして選択してください</v>
      </c>
      <c r="H124" t="str">
        <f>お客様入力シート!G2530</f>
        <v>希望の場合はクリックして選択してください</v>
      </c>
      <c r="I124" t="str">
        <f t="shared" si="16"/>
        <v/>
      </c>
      <c r="J124" t="str">
        <f t="shared" si="17"/>
        <v/>
      </c>
      <c r="K124" s="43"/>
      <c r="L124" s="43"/>
      <c r="M124" s="43"/>
      <c r="N124" s="43"/>
      <c r="O124" t="str">
        <f>お客様入力シート!G2531</f>
        <v>希望の場合はクリックして選択してください</v>
      </c>
      <c r="P124" t="str">
        <f t="shared" si="18"/>
        <v/>
      </c>
      <c r="W124" s="43"/>
      <c r="X124" s="43">
        <f>お客様入力シート!G2525</f>
        <v>0</v>
      </c>
      <c r="Y124" t="str">
        <f>お客様入力シート!G2532</f>
        <v>希望の場合はクリックして選択してください</v>
      </c>
      <c r="Z124" t="str">
        <f>お客様入力シート!G2533</f>
        <v>希望の場合はクリックして選択してください</v>
      </c>
      <c r="AA124" t="str">
        <f>お客様入力シート!G2534</f>
        <v>希望の場合はクリックして選択してください</v>
      </c>
      <c r="AB124" t="str">
        <f>お客様入力シート!G2535</f>
        <v>希望の場合はクリックして選択してください</v>
      </c>
      <c r="AC124" t="str">
        <f>お客様入力シート!G2536</f>
        <v>希望の場合はクリックして選択してください</v>
      </c>
      <c r="AD124" t="str">
        <f>お客様入力シート!G2537</f>
        <v>希望の場合はクリックして選択してください</v>
      </c>
      <c r="AE124" t="str">
        <f>お客様入力シート!G2538</f>
        <v>希望の場合はクリックして選択してください</v>
      </c>
      <c r="AF124" t="str">
        <f>お客様入力シート!G2539</f>
        <v>希望の場合はクリックして選択してください</v>
      </c>
      <c r="AG124" t="str">
        <f>お客様入力シート!G2540</f>
        <v>希望の場合はクリックして選択してください</v>
      </c>
      <c r="AH124" t="str">
        <f>お客様入力シート!G2541</f>
        <v>希望の場合はクリックして選択してください</v>
      </c>
      <c r="AI124" s="43"/>
      <c r="AJ124" s="43"/>
      <c r="AK124" s="43"/>
      <c r="AL124" s="43"/>
      <c r="AM124" t="str">
        <f t="shared" si="19"/>
        <v/>
      </c>
      <c r="AN124" t="str">
        <f t="shared" si="7"/>
        <v/>
      </c>
      <c r="AO124" t="str">
        <f t="shared" si="8"/>
        <v/>
      </c>
      <c r="AP124" t="str">
        <f t="shared" si="9"/>
        <v/>
      </c>
      <c r="AQ124" t="str">
        <f t="shared" si="10"/>
        <v/>
      </c>
      <c r="AR124" t="str">
        <f t="shared" si="11"/>
        <v/>
      </c>
      <c r="AS124" t="str">
        <f t="shared" si="12"/>
        <v/>
      </c>
      <c r="AT124" t="str">
        <f t="shared" si="13"/>
        <v/>
      </c>
      <c r="AU124" t="str">
        <f t="shared" si="14"/>
        <v/>
      </c>
      <c r="AV124" t="str">
        <f t="shared" si="15"/>
        <v/>
      </c>
      <c r="AX124" s="43"/>
      <c r="AY124" s="43"/>
      <c r="AZ124" s="43"/>
      <c r="BA124" s="43"/>
      <c r="BB124" s="43"/>
      <c r="BC124" s="43"/>
      <c r="BD124" s="43"/>
      <c r="BE124" s="43"/>
      <c r="BF124" s="43"/>
      <c r="BG124" s="43"/>
      <c r="BH124" s="43"/>
      <c r="BI124" s="43"/>
      <c r="BJ124" s="43"/>
      <c r="BK124" s="43"/>
      <c r="BL124" s="43"/>
      <c r="BM124" s="43"/>
      <c r="BN124" s="43"/>
      <c r="BO124" s="43"/>
      <c r="BP124" s="43"/>
      <c r="BQ124" s="43"/>
      <c r="BR124" s="43"/>
      <c r="BS124" s="43"/>
      <c r="BT124" s="43"/>
      <c r="BU124" s="43"/>
      <c r="BV124" s="43"/>
      <c r="BW124" s="43"/>
    </row>
    <row r="125" spans="3:75" hidden="1" x14ac:dyDescent="0.15">
      <c r="C125" t="s">
        <v>271</v>
      </c>
      <c r="D125" s="43">
        <f>お客様入力シート!G2556</f>
        <v>0</v>
      </c>
      <c r="E125" s="43"/>
      <c r="F125" s="43" t="str">
        <f t="shared" si="20"/>
        <v>2560</v>
      </c>
      <c r="G125" s="43" t="str">
        <f>お客様入力シート!G2560</f>
        <v>希望の場合はクリックして選択してください</v>
      </c>
      <c r="H125" t="str">
        <f>お客様入力シート!G2563</f>
        <v>希望の場合はクリックして選択してください</v>
      </c>
      <c r="I125" t="str">
        <f t="shared" si="16"/>
        <v/>
      </c>
      <c r="J125" t="str">
        <f t="shared" si="17"/>
        <v/>
      </c>
      <c r="K125" s="43"/>
      <c r="L125" s="43"/>
      <c r="M125" s="43"/>
      <c r="N125" s="43"/>
      <c r="O125" t="str">
        <f>お客様入力シート!G2564</f>
        <v>希望の場合はクリックして選択してください</v>
      </c>
      <c r="P125" t="str">
        <f t="shared" si="18"/>
        <v/>
      </c>
      <c r="W125" s="43"/>
      <c r="X125" s="43">
        <f>お客様入力シート!G2558</f>
        <v>0</v>
      </c>
      <c r="Y125" t="str">
        <f>お客様入力シート!G2565</f>
        <v>希望の場合はクリックして選択してください</v>
      </c>
      <c r="Z125" t="str">
        <f>お客様入力シート!G2566</f>
        <v>希望の場合はクリックして選択してください</v>
      </c>
      <c r="AA125" t="str">
        <f>お客様入力シート!G2567</f>
        <v>希望の場合はクリックして選択してください</v>
      </c>
      <c r="AB125" t="str">
        <f>お客様入力シート!G2568</f>
        <v>希望の場合はクリックして選択してください</v>
      </c>
      <c r="AC125" t="str">
        <f>お客様入力シート!G2569</f>
        <v>希望の場合はクリックして選択してください</v>
      </c>
      <c r="AD125" t="str">
        <f>お客様入力シート!G2570</f>
        <v>希望の場合はクリックして選択してください</v>
      </c>
      <c r="AE125" t="str">
        <f>お客様入力シート!G2571</f>
        <v>希望の場合はクリックして選択してください</v>
      </c>
      <c r="AF125" t="str">
        <f>お客様入力シート!G2572</f>
        <v>希望の場合はクリックして選択してください</v>
      </c>
      <c r="AG125" t="str">
        <f>お客様入力シート!G2573</f>
        <v>希望の場合はクリックして選択してください</v>
      </c>
      <c r="AH125" t="str">
        <f>お客様入力シート!G2574</f>
        <v>希望の場合はクリックして選択してください</v>
      </c>
      <c r="AI125" s="43"/>
      <c r="AJ125" s="43"/>
      <c r="AK125" s="43"/>
      <c r="AL125" s="43"/>
      <c r="AM125" t="str">
        <f t="shared" si="19"/>
        <v/>
      </c>
      <c r="AN125" t="str">
        <f t="shared" si="7"/>
        <v/>
      </c>
      <c r="AO125" t="str">
        <f t="shared" si="8"/>
        <v/>
      </c>
      <c r="AP125" t="str">
        <f t="shared" si="9"/>
        <v/>
      </c>
      <c r="AQ125" t="str">
        <f t="shared" si="10"/>
        <v/>
      </c>
      <c r="AR125" t="str">
        <f t="shared" si="11"/>
        <v/>
      </c>
      <c r="AS125" t="str">
        <f t="shared" si="12"/>
        <v/>
      </c>
      <c r="AT125" t="str">
        <f t="shared" si="13"/>
        <v/>
      </c>
      <c r="AU125" t="str">
        <f t="shared" si="14"/>
        <v/>
      </c>
      <c r="AV125" t="str">
        <f t="shared" si="15"/>
        <v/>
      </c>
      <c r="AX125" s="43"/>
      <c r="AY125" s="43"/>
      <c r="AZ125" s="43"/>
      <c r="BA125" s="43"/>
      <c r="BB125" s="43"/>
      <c r="BC125" s="43"/>
      <c r="BD125" s="43"/>
      <c r="BE125" s="43"/>
      <c r="BF125" s="43"/>
      <c r="BG125" s="43"/>
      <c r="BH125" s="43"/>
      <c r="BI125" s="43"/>
      <c r="BJ125" s="43"/>
      <c r="BK125" s="43"/>
      <c r="BL125" s="43"/>
      <c r="BM125" s="43"/>
      <c r="BN125" s="43"/>
      <c r="BO125" s="43"/>
      <c r="BP125" s="43"/>
      <c r="BQ125" s="43"/>
      <c r="BR125" s="43"/>
      <c r="BS125" s="43"/>
      <c r="BT125" s="43"/>
      <c r="BU125" s="43"/>
      <c r="BV125" s="43"/>
      <c r="BW125" s="43"/>
    </row>
    <row r="126" spans="3:75" hidden="1" x14ac:dyDescent="0.15">
      <c r="C126" t="s">
        <v>272</v>
      </c>
      <c r="D126" s="43">
        <f>お客様入力シート!G2589</f>
        <v>0</v>
      </c>
      <c r="E126" s="43"/>
      <c r="F126" s="43" t="str">
        <f t="shared" si="20"/>
        <v>2593</v>
      </c>
      <c r="G126" s="43" t="str">
        <f>お客様入力シート!G2593</f>
        <v>希望の場合はクリックして選択してください</v>
      </c>
      <c r="H126" t="str">
        <f>お客様入力シート!G2596</f>
        <v>希望の場合はクリックして選択してください</v>
      </c>
      <c r="I126" t="str">
        <f t="shared" si="16"/>
        <v/>
      </c>
      <c r="J126" t="str">
        <f t="shared" si="17"/>
        <v/>
      </c>
      <c r="K126" s="43"/>
      <c r="L126" s="43"/>
      <c r="M126" s="43"/>
      <c r="N126" s="43"/>
      <c r="O126" t="str">
        <f>お客様入力シート!G2597</f>
        <v>希望の場合はクリックして選択してください</v>
      </c>
      <c r="P126" t="str">
        <f t="shared" si="18"/>
        <v/>
      </c>
      <c r="W126" s="43"/>
      <c r="X126" s="43">
        <f>お客様入力シート!G2591</f>
        <v>0</v>
      </c>
      <c r="Y126" t="str">
        <f>お客様入力シート!G2598</f>
        <v>希望の場合はクリックして選択してください</v>
      </c>
      <c r="Z126" t="str">
        <f>お客様入力シート!G2599</f>
        <v>希望の場合はクリックして選択してください</v>
      </c>
      <c r="AA126" t="str">
        <f>お客様入力シート!G2600</f>
        <v>希望の場合はクリックして選択してください</v>
      </c>
      <c r="AB126" t="str">
        <f>お客様入力シート!G2601</f>
        <v>希望の場合はクリックして選択してください</v>
      </c>
      <c r="AC126" t="str">
        <f>お客様入力シート!G2602</f>
        <v>希望の場合はクリックして選択してください</v>
      </c>
      <c r="AD126" t="str">
        <f>お客様入力シート!G2603</f>
        <v>希望の場合はクリックして選択してください</v>
      </c>
      <c r="AE126" t="str">
        <f>お客様入力シート!G2604</f>
        <v>希望の場合はクリックして選択してください</v>
      </c>
      <c r="AF126" t="str">
        <f>お客様入力シート!G2605</f>
        <v>希望の場合はクリックして選択してください</v>
      </c>
      <c r="AG126" t="str">
        <f>お客様入力シート!G2606</f>
        <v>希望の場合はクリックして選択してください</v>
      </c>
      <c r="AH126" t="str">
        <f>お客様入力シート!G2607</f>
        <v>希望の場合はクリックして選択してください</v>
      </c>
      <c r="AI126" s="43"/>
      <c r="AJ126" s="43"/>
      <c r="AK126" s="43"/>
      <c r="AL126" s="43"/>
      <c r="AM126" t="str">
        <f t="shared" si="19"/>
        <v/>
      </c>
      <c r="AN126" t="str">
        <f t="shared" si="7"/>
        <v/>
      </c>
      <c r="AO126" t="str">
        <f t="shared" si="8"/>
        <v/>
      </c>
      <c r="AP126" t="str">
        <f t="shared" si="9"/>
        <v/>
      </c>
      <c r="AQ126" t="str">
        <f t="shared" si="10"/>
        <v/>
      </c>
      <c r="AR126" t="str">
        <f t="shared" si="11"/>
        <v/>
      </c>
      <c r="AS126" t="str">
        <f t="shared" si="12"/>
        <v/>
      </c>
      <c r="AT126" t="str">
        <f t="shared" si="13"/>
        <v/>
      </c>
      <c r="AU126" t="str">
        <f t="shared" si="14"/>
        <v/>
      </c>
      <c r="AV126" t="str">
        <f t="shared" si="15"/>
        <v/>
      </c>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row>
    <row r="127" spans="3:75" hidden="1" x14ac:dyDescent="0.15">
      <c r="C127" t="s">
        <v>273</v>
      </c>
      <c r="D127" s="43">
        <f>お客様入力シート!G2622</f>
        <v>0</v>
      </c>
      <c r="E127" s="43"/>
      <c r="F127" s="43" t="str">
        <f t="shared" si="20"/>
        <v>2626</v>
      </c>
      <c r="G127" s="43" t="str">
        <f>お客様入力シート!G2626</f>
        <v>希望の場合はクリックして選択してください</v>
      </c>
      <c r="H127" t="str">
        <f>お客様入力シート!G2629</f>
        <v>希望の場合はクリックして選択してください</v>
      </c>
      <c r="I127" t="str">
        <f t="shared" si="16"/>
        <v/>
      </c>
      <c r="J127" t="str">
        <f t="shared" si="17"/>
        <v/>
      </c>
      <c r="K127" s="43"/>
      <c r="L127" s="43"/>
      <c r="M127" s="43"/>
      <c r="N127" s="43"/>
      <c r="O127" t="str">
        <f>お客様入力シート!G2630</f>
        <v>希望の場合はクリックして選択してください</v>
      </c>
      <c r="P127" t="str">
        <f t="shared" si="18"/>
        <v/>
      </c>
      <c r="W127" s="43"/>
      <c r="X127" s="43">
        <f>お客様入力シート!G2624</f>
        <v>0</v>
      </c>
      <c r="Y127" t="str">
        <f>お客様入力シート!G2631</f>
        <v>希望の場合はクリックして選択してください</v>
      </c>
      <c r="Z127" t="str">
        <f>お客様入力シート!G2632</f>
        <v>希望の場合はクリックして選択してください</v>
      </c>
      <c r="AA127" t="str">
        <f>お客様入力シート!G2633</f>
        <v>希望の場合はクリックして選択してください</v>
      </c>
      <c r="AB127" t="str">
        <f>お客様入力シート!G2634</f>
        <v>希望の場合はクリックして選択してください</v>
      </c>
      <c r="AC127" t="str">
        <f>お客様入力シート!G2635</f>
        <v>希望の場合はクリックして選択してください</v>
      </c>
      <c r="AD127" t="str">
        <f>お客様入力シート!G2636</f>
        <v>希望の場合はクリックして選択してください</v>
      </c>
      <c r="AE127" t="str">
        <f>お客様入力シート!G2637</f>
        <v>希望の場合はクリックして選択してください</v>
      </c>
      <c r="AF127" t="str">
        <f>お客様入力シート!G2638</f>
        <v>希望の場合はクリックして選択してください</v>
      </c>
      <c r="AG127" t="str">
        <f>お客様入力シート!G2639</f>
        <v>希望の場合はクリックして選択してください</v>
      </c>
      <c r="AH127" t="str">
        <f>お客様入力シート!G2640</f>
        <v>希望の場合はクリックして選択してください</v>
      </c>
      <c r="AI127" s="43"/>
      <c r="AJ127" s="43"/>
      <c r="AK127" s="43"/>
      <c r="AL127" s="43"/>
      <c r="AM127" t="str">
        <f t="shared" si="19"/>
        <v/>
      </c>
      <c r="AN127" t="str">
        <f t="shared" si="7"/>
        <v/>
      </c>
      <c r="AO127" t="str">
        <f t="shared" si="8"/>
        <v/>
      </c>
      <c r="AP127" t="str">
        <f t="shared" si="9"/>
        <v/>
      </c>
      <c r="AQ127" t="str">
        <f t="shared" si="10"/>
        <v/>
      </c>
      <c r="AR127" t="str">
        <f t="shared" si="11"/>
        <v/>
      </c>
      <c r="AS127" t="str">
        <f t="shared" si="12"/>
        <v/>
      </c>
      <c r="AT127" t="str">
        <f t="shared" si="13"/>
        <v/>
      </c>
      <c r="AU127" t="str">
        <f t="shared" si="14"/>
        <v/>
      </c>
      <c r="AV127" t="str">
        <f t="shared" si="15"/>
        <v/>
      </c>
      <c r="AX127" s="43"/>
      <c r="AY127" s="43"/>
      <c r="AZ127" s="43"/>
      <c r="BA127" s="43"/>
      <c r="BB127" s="43"/>
      <c r="BC127" s="43"/>
      <c r="BD127" s="43"/>
      <c r="BE127" s="43"/>
      <c r="BF127" s="43"/>
      <c r="BG127" s="43"/>
      <c r="BH127" s="43"/>
      <c r="BI127" s="43"/>
      <c r="BJ127" s="43"/>
      <c r="BK127" s="43"/>
      <c r="BL127" s="43"/>
      <c r="BM127" s="43"/>
      <c r="BN127" s="43"/>
      <c r="BO127" s="43"/>
      <c r="BP127" s="43"/>
      <c r="BQ127" s="43"/>
      <c r="BR127" s="43"/>
      <c r="BS127" s="43"/>
      <c r="BT127" s="43"/>
      <c r="BU127" s="43"/>
      <c r="BV127" s="43"/>
      <c r="BW127" s="43"/>
    </row>
    <row r="128" spans="3:75" hidden="1" x14ac:dyDescent="0.15">
      <c r="C128" t="s">
        <v>274</v>
      </c>
      <c r="D128" s="43">
        <f>お客様入力シート!G2655</f>
        <v>0</v>
      </c>
      <c r="E128" s="43"/>
      <c r="F128" s="43" t="str">
        <f t="shared" si="20"/>
        <v>2659</v>
      </c>
      <c r="G128" s="43" t="str">
        <f>お客様入力シート!G2659</f>
        <v>希望の場合はクリックして選択してください</v>
      </c>
      <c r="H128" t="str">
        <f>お客様入力シート!G2662</f>
        <v>希望の場合はクリックして選択してください</v>
      </c>
      <c r="I128" t="str">
        <f t="shared" si="16"/>
        <v/>
      </c>
      <c r="J128" t="str">
        <f t="shared" si="17"/>
        <v/>
      </c>
      <c r="K128" s="43"/>
      <c r="L128" s="43"/>
      <c r="M128" s="43"/>
      <c r="N128" s="43"/>
      <c r="O128" t="str">
        <f>お客様入力シート!G2663</f>
        <v>希望の場合はクリックして選択してください</v>
      </c>
      <c r="P128" t="str">
        <f t="shared" si="18"/>
        <v/>
      </c>
      <c r="W128" s="43"/>
      <c r="X128" s="43">
        <f>お客様入力シート!G2657</f>
        <v>0</v>
      </c>
      <c r="Y128" t="str">
        <f>お客様入力シート!G2664</f>
        <v>希望の場合はクリックして選択してください</v>
      </c>
      <c r="Z128" t="str">
        <f>お客様入力シート!G2665</f>
        <v>希望の場合はクリックして選択してください</v>
      </c>
      <c r="AA128" t="str">
        <f>お客様入力シート!G2666</f>
        <v>希望の場合はクリックして選択してください</v>
      </c>
      <c r="AB128" t="str">
        <f>お客様入力シート!G2667</f>
        <v>希望の場合はクリックして選択してください</v>
      </c>
      <c r="AC128" t="str">
        <f>お客様入力シート!G2668</f>
        <v>希望の場合はクリックして選択してください</v>
      </c>
      <c r="AD128" t="str">
        <f>お客様入力シート!G2669</f>
        <v>希望の場合はクリックして選択してください</v>
      </c>
      <c r="AE128" t="str">
        <f>お客様入力シート!G2670</f>
        <v>希望の場合はクリックして選択してください</v>
      </c>
      <c r="AF128" t="str">
        <f>お客様入力シート!G2671</f>
        <v>希望の場合はクリックして選択してください</v>
      </c>
      <c r="AG128" t="str">
        <f>お客様入力シート!G2672</f>
        <v>希望の場合はクリックして選択してください</v>
      </c>
      <c r="AH128" t="str">
        <f>お客様入力シート!G2673</f>
        <v>希望の場合はクリックして選択してください</v>
      </c>
      <c r="AI128" s="43"/>
      <c r="AJ128" s="43"/>
      <c r="AK128" s="43"/>
      <c r="AL128" s="43"/>
      <c r="AM128" t="str">
        <f t="shared" si="19"/>
        <v/>
      </c>
      <c r="AN128" t="str">
        <f t="shared" ref="AN128:AN156" si="21">IF(Z128=$G$43,"",Z128)</f>
        <v/>
      </c>
      <c r="AO128" t="str">
        <f t="shared" ref="AO128:AO156" si="22">IF(AA128=$G$43,"",AA128)</f>
        <v/>
      </c>
      <c r="AP128" t="str">
        <f t="shared" ref="AP128:AP156" si="23">IF(AB128=$G$43,"",AB128)</f>
        <v/>
      </c>
      <c r="AQ128" t="str">
        <f t="shared" ref="AQ128:AQ156" si="24">IF(AC128=$G$43,"",AC128)</f>
        <v/>
      </c>
      <c r="AR128" t="str">
        <f t="shared" ref="AR128:AR156" si="25">IF(AD128=$G$43,"",AD128)</f>
        <v/>
      </c>
      <c r="AS128" t="str">
        <f t="shared" ref="AS128:AS156" si="26">IF(AE128=$G$43,"",AE128)</f>
        <v/>
      </c>
      <c r="AT128" t="str">
        <f t="shared" ref="AT128:AT156" si="27">IF(AF128=$G$43,"",AF128)</f>
        <v/>
      </c>
      <c r="AU128" t="str">
        <f t="shared" ref="AU128:AU156" si="28">IF(AG128=$G$43,"",AG128)</f>
        <v/>
      </c>
      <c r="AV128" t="str">
        <f t="shared" ref="AV128:AV156" si="29">IF(AH128=$G$43,"",AH128)</f>
        <v/>
      </c>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row>
    <row r="129" spans="3:75" hidden="1" x14ac:dyDescent="0.15">
      <c r="C129" t="s">
        <v>275</v>
      </c>
      <c r="D129" s="43">
        <f>お客様入力シート!G2688</f>
        <v>0</v>
      </c>
      <c r="E129" s="43"/>
      <c r="F129" s="43" t="str">
        <f t="shared" si="20"/>
        <v>2692</v>
      </c>
      <c r="G129" s="43" t="str">
        <f>お客様入力シート!G2692</f>
        <v>希望の場合はクリックして選択してください</v>
      </c>
      <c r="H129" t="str">
        <f>お客様入力シート!G2695</f>
        <v>希望の場合はクリックして選択してください</v>
      </c>
      <c r="I129" t="str">
        <f t="shared" si="16"/>
        <v/>
      </c>
      <c r="J129" t="str">
        <f t="shared" si="17"/>
        <v/>
      </c>
      <c r="K129" s="43"/>
      <c r="L129" s="43"/>
      <c r="M129" s="43"/>
      <c r="N129" s="43"/>
      <c r="O129" t="str">
        <f>お客様入力シート!G2696</f>
        <v>希望の場合はクリックして選択してください</v>
      </c>
      <c r="P129" t="str">
        <f t="shared" si="18"/>
        <v/>
      </c>
      <c r="W129" s="43"/>
      <c r="X129" s="43">
        <f>お客様入力シート!G2690</f>
        <v>0</v>
      </c>
      <c r="Y129" t="str">
        <f>お客様入力シート!G2697</f>
        <v>希望の場合はクリックして選択してください</v>
      </c>
      <c r="Z129" t="str">
        <f>お客様入力シート!G2698</f>
        <v>希望の場合はクリックして選択してください</v>
      </c>
      <c r="AA129" t="str">
        <f>お客様入力シート!G2699</f>
        <v>希望の場合はクリックして選択してください</v>
      </c>
      <c r="AB129" t="str">
        <f>お客様入力シート!G2700</f>
        <v>希望の場合はクリックして選択してください</v>
      </c>
      <c r="AC129" t="str">
        <f>お客様入力シート!G2701</f>
        <v>希望の場合はクリックして選択してください</v>
      </c>
      <c r="AD129" t="str">
        <f>お客様入力シート!G2702</f>
        <v>希望の場合はクリックして選択してください</v>
      </c>
      <c r="AE129" t="str">
        <f>お客様入力シート!G2703</f>
        <v>希望の場合はクリックして選択してください</v>
      </c>
      <c r="AF129" t="str">
        <f>お客様入力シート!G2704</f>
        <v>希望の場合はクリックして選択してください</v>
      </c>
      <c r="AG129" t="str">
        <f>お客様入力シート!G2705</f>
        <v>希望の場合はクリックして選択してください</v>
      </c>
      <c r="AH129" t="str">
        <f>お客様入力シート!G2706</f>
        <v>希望の場合はクリックして選択してください</v>
      </c>
      <c r="AI129" s="43"/>
      <c r="AJ129" s="43"/>
      <c r="AK129" s="43"/>
      <c r="AL129" s="43"/>
      <c r="AM129" t="str">
        <f t="shared" si="19"/>
        <v/>
      </c>
      <c r="AN129" t="str">
        <f t="shared" si="21"/>
        <v/>
      </c>
      <c r="AO129" t="str">
        <f t="shared" si="22"/>
        <v/>
      </c>
      <c r="AP129" t="str">
        <f t="shared" si="23"/>
        <v/>
      </c>
      <c r="AQ129" t="str">
        <f t="shared" si="24"/>
        <v/>
      </c>
      <c r="AR129" t="str">
        <f t="shared" si="25"/>
        <v/>
      </c>
      <c r="AS129" t="str">
        <f t="shared" si="26"/>
        <v/>
      </c>
      <c r="AT129" t="str">
        <f t="shared" si="27"/>
        <v/>
      </c>
      <c r="AU129" t="str">
        <f t="shared" si="28"/>
        <v/>
      </c>
      <c r="AV129" t="str">
        <f t="shared" si="29"/>
        <v/>
      </c>
      <c r="AX129" s="43"/>
      <c r="AY129" s="43"/>
      <c r="AZ129" s="43"/>
      <c r="BA129" s="43"/>
      <c r="BB129" s="43"/>
      <c r="BC129" s="43"/>
      <c r="BD129" s="43"/>
      <c r="BE129" s="43"/>
      <c r="BF129" s="43"/>
      <c r="BG129" s="43"/>
      <c r="BH129" s="43"/>
      <c r="BI129" s="43"/>
      <c r="BJ129" s="43"/>
      <c r="BK129" s="43"/>
      <c r="BL129" s="43"/>
      <c r="BM129" s="43"/>
      <c r="BN129" s="43"/>
      <c r="BO129" s="43"/>
      <c r="BP129" s="43"/>
      <c r="BQ129" s="43"/>
      <c r="BR129" s="43"/>
      <c r="BS129" s="43"/>
      <c r="BT129" s="43"/>
      <c r="BU129" s="43"/>
      <c r="BV129" s="43"/>
      <c r="BW129" s="43"/>
    </row>
    <row r="130" spans="3:75" hidden="1" x14ac:dyDescent="0.15">
      <c r="C130" t="s">
        <v>276</v>
      </c>
      <c r="D130" s="43">
        <f>お客様入力シート!G2721</f>
        <v>0</v>
      </c>
      <c r="E130" s="43"/>
      <c r="F130" s="43" t="str">
        <f t="shared" si="20"/>
        <v>2725</v>
      </c>
      <c r="G130" s="43" t="str">
        <f>お客様入力シート!G2725</f>
        <v>希望の場合はクリックして選択してください</v>
      </c>
      <c r="H130" t="str">
        <f>お客様入力シート!G2728</f>
        <v>希望の場合はクリックして選択してください</v>
      </c>
      <c r="I130" t="str">
        <f t="shared" si="16"/>
        <v/>
      </c>
      <c r="J130" t="str">
        <f t="shared" si="17"/>
        <v/>
      </c>
      <c r="K130" s="43"/>
      <c r="L130" s="43"/>
      <c r="M130" s="43"/>
      <c r="N130" s="43"/>
      <c r="O130" t="str">
        <f>お客様入力シート!G2729</f>
        <v>希望の場合はクリックして選択してください</v>
      </c>
      <c r="P130" t="str">
        <f t="shared" si="18"/>
        <v/>
      </c>
      <c r="W130" s="43"/>
      <c r="X130" s="43">
        <f>お客様入力シート!G2723</f>
        <v>0</v>
      </c>
      <c r="Y130" t="str">
        <f>お客様入力シート!G2730</f>
        <v>希望の場合はクリックして選択してください</v>
      </c>
      <c r="Z130" t="str">
        <f>お客様入力シート!G2731</f>
        <v>希望の場合はクリックして選択してください</v>
      </c>
      <c r="AA130" t="str">
        <f>お客様入力シート!G2732</f>
        <v>希望の場合はクリックして選択してください</v>
      </c>
      <c r="AB130" t="str">
        <f>お客様入力シート!G2733</f>
        <v>希望の場合はクリックして選択してください</v>
      </c>
      <c r="AC130" t="str">
        <f>お客様入力シート!G2734</f>
        <v>希望の場合はクリックして選択してください</v>
      </c>
      <c r="AD130" t="str">
        <f>お客様入力シート!G2735</f>
        <v>希望の場合はクリックして選択してください</v>
      </c>
      <c r="AE130" t="str">
        <f>お客様入力シート!G2736</f>
        <v>希望の場合はクリックして選択してください</v>
      </c>
      <c r="AF130" t="str">
        <f>お客様入力シート!G2737</f>
        <v>希望の場合はクリックして選択してください</v>
      </c>
      <c r="AG130" t="str">
        <f>お客様入力シート!G2738</f>
        <v>希望の場合はクリックして選択してください</v>
      </c>
      <c r="AH130" t="str">
        <f>お客様入力シート!G2739</f>
        <v>希望の場合はクリックして選択してください</v>
      </c>
      <c r="AI130" s="43"/>
      <c r="AJ130" s="43"/>
      <c r="AK130" s="43"/>
      <c r="AL130" s="43"/>
      <c r="AM130" t="str">
        <f t="shared" si="19"/>
        <v/>
      </c>
      <c r="AN130" t="str">
        <f t="shared" si="21"/>
        <v/>
      </c>
      <c r="AO130" t="str">
        <f t="shared" si="22"/>
        <v/>
      </c>
      <c r="AP130" t="str">
        <f t="shared" si="23"/>
        <v/>
      </c>
      <c r="AQ130" t="str">
        <f t="shared" si="24"/>
        <v/>
      </c>
      <c r="AR130" t="str">
        <f t="shared" si="25"/>
        <v/>
      </c>
      <c r="AS130" t="str">
        <f t="shared" si="26"/>
        <v/>
      </c>
      <c r="AT130" t="str">
        <f t="shared" si="27"/>
        <v/>
      </c>
      <c r="AU130" t="str">
        <f t="shared" si="28"/>
        <v/>
      </c>
      <c r="AV130" t="str">
        <f t="shared" si="29"/>
        <v/>
      </c>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row>
    <row r="131" spans="3:75" hidden="1" x14ac:dyDescent="0.15">
      <c r="C131" t="s">
        <v>277</v>
      </c>
      <c r="D131" s="43">
        <f>お客様入力シート!G2754</f>
        <v>0</v>
      </c>
      <c r="E131" s="43"/>
      <c r="F131" s="43" t="str">
        <f t="shared" si="20"/>
        <v>2758</v>
      </c>
      <c r="G131" s="43" t="str">
        <f>お客様入力シート!G2758</f>
        <v>希望の場合はクリックして選択してください</v>
      </c>
      <c r="H131" t="str">
        <f>お客様入力シート!G2761</f>
        <v>希望の場合はクリックして選択してください</v>
      </c>
      <c r="I131" t="str">
        <f t="shared" si="16"/>
        <v/>
      </c>
      <c r="J131" t="str">
        <f t="shared" si="17"/>
        <v/>
      </c>
      <c r="K131" s="43"/>
      <c r="L131" s="43"/>
      <c r="M131" s="43"/>
      <c r="N131" s="43"/>
      <c r="O131" t="str">
        <f>お客様入力シート!G2762</f>
        <v>希望の場合はクリックして選択してください</v>
      </c>
      <c r="P131" t="str">
        <f t="shared" si="18"/>
        <v/>
      </c>
      <c r="W131" s="43"/>
      <c r="X131" s="43">
        <f>お客様入力シート!G2756</f>
        <v>0</v>
      </c>
      <c r="Y131" t="str">
        <f>お客様入力シート!G2763</f>
        <v>希望の場合はクリックして選択してください</v>
      </c>
      <c r="Z131" t="str">
        <f>お客様入力シート!G2764</f>
        <v>希望の場合はクリックして選択してください</v>
      </c>
      <c r="AA131" t="str">
        <f>お客様入力シート!G2765</f>
        <v>希望の場合はクリックして選択してください</v>
      </c>
      <c r="AB131" t="str">
        <f>お客様入力シート!G2766</f>
        <v>希望の場合はクリックして選択してください</v>
      </c>
      <c r="AC131" t="str">
        <f>お客様入力シート!G2767</f>
        <v>希望の場合はクリックして選択してください</v>
      </c>
      <c r="AD131" t="str">
        <f>お客様入力シート!G2768</f>
        <v>希望の場合はクリックして選択してください</v>
      </c>
      <c r="AE131" t="str">
        <f>お客様入力シート!G2769</f>
        <v>希望の場合はクリックして選択してください</v>
      </c>
      <c r="AF131" t="str">
        <f>お客様入力シート!G2770</f>
        <v>希望の場合はクリックして選択してください</v>
      </c>
      <c r="AG131" t="str">
        <f>お客様入力シート!G2771</f>
        <v>希望の場合はクリックして選択してください</v>
      </c>
      <c r="AH131" t="str">
        <f>お客様入力シート!G2772</f>
        <v>希望の場合はクリックして選択してください</v>
      </c>
      <c r="AI131" s="43"/>
      <c r="AJ131" s="43"/>
      <c r="AK131" s="43"/>
      <c r="AL131" s="43"/>
      <c r="AM131" t="str">
        <f t="shared" si="19"/>
        <v/>
      </c>
      <c r="AN131" t="str">
        <f t="shared" si="21"/>
        <v/>
      </c>
      <c r="AO131" t="str">
        <f t="shared" si="22"/>
        <v/>
      </c>
      <c r="AP131" t="str">
        <f t="shared" si="23"/>
        <v/>
      </c>
      <c r="AQ131" t="str">
        <f t="shared" si="24"/>
        <v/>
      </c>
      <c r="AR131" t="str">
        <f t="shared" si="25"/>
        <v/>
      </c>
      <c r="AS131" t="str">
        <f t="shared" si="26"/>
        <v/>
      </c>
      <c r="AT131" t="str">
        <f t="shared" si="27"/>
        <v/>
      </c>
      <c r="AU131" t="str">
        <f t="shared" si="28"/>
        <v/>
      </c>
      <c r="AV131" t="str">
        <f t="shared" si="29"/>
        <v/>
      </c>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row>
    <row r="132" spans="3:75" hidden="1" x14ac:dyDescent="0.15">
      <c r="C132" t="s">
        <v>278</v>
      </c>
      <c r="D132" s="43">
        <f>お客様入力シート!G2787</f>
        <v>0</v>
      </c>
      <c r="E132" s="43"/>
      <c r="F132" s="43" t="str">
        <f t="shared" si="20"/>
        <v>2791</v>
      </c>
      <c r="G132" s="43" t="str">
        <f>お客様入力シート!G2791</f>
        <v>希望の場合はクリックして選択してください</v>
      </c>
      <c r="H132" t="str">
        <f>お客様入力シート!G2794</f>
        <v>希望の場合はクリックして選択してください</v>
      </c>
      <c r="I132" t="str">
        <f t="shared" si="16"/>
        <v/>
      </c>
      <c r="J132" t="str">
        <f t="shared" si="17"/>
        <v/>
      </c>
      <c r="K132" s="43"/>
      <c r="L132" s="43"/>
      <c r="M132" s="43"/>
      <c r="N132" s="43"/>
      <c r="O132" t="str">
        <f>お客様入力シート!G2795</f>
        <v>希望の場合はクリックして選択してください</v>
      </c>
      <c r="P132" t="str">
        <f t="shared" si="18"/>
        <v/>
      </c>
      <c r="W132" s="43"/>
      <c r="X132" s="43">
        <f>お客様入力シート!G2789</f>
        <v>0</v>
      </c>
      <c r="Y132" t="str">
        <f>お客様入力シート!G2796</f>
        <v>希望の場合はクリックして選択してください</v>
      </c>
      <c r="Z132" t="str">
        <f>お客様入力シート!G2797</f>
        <v>希望の場合はクリックして選択してください</v>
      </c>
      <c r="AA132" t="str">
        <f>お客様入力シート!G2798</f>
        <v>希望の場合はクリックして選択してください</v>
      </c>
      <c r="AB132" t="str">
        <f>お客様入力シート!G2799</f>
        <v>希望の場合はクリックして選択してください</v>
      </c>
      <c r="AC132" t="str">
        <f>お客様入力シート!G2800</f>
        <v>希望の場合はクリックして選択してください</v>
      </c>
      <c r="AD132" t="str">
        <f>お客様入力シート!G2801</f>
        <v>希望の場合はクリックして選択してください</v>
      </c>
      <c r="AE132" t="str">
        <f>お客様入力シート!G2802</f>
        <v>希望の場合はクリックして選択してください</v>
      </c>
      <c r="AF132" t="str">
        <f>お客様入力シート!G2803</f>
        <v>希望の場合はクリックして選択してください</v>
      </c>
      <c r="AG132" t="str">
        <f>お客様入力シート!G2804</f>
        <v>希望の場合はクリックして選択してください</v>
      </c>
      <c r="AH132" t="str">
        <f>お客様入力シート!G2805</f>
        <v>希望の場合はクリックして選択してください</v>
      </c>
      <c r="AI132" s="43"/>
      <c r="AJ132" s="43"/>
      <c r="AK132" s="43"/>
      <c r="AL132" s="43"/>
      <c r="AM132" t="str">
        <f t="shared" si="19"/>
        <v/>
      </c>
      <c r="AN132" t="str">
        <f t="shared" si="21"/>
        <v/>
      </c>
      <c r="AO132" t="str">
        <f t="shared" si="22"/>
        <v/>
      </c>
      <c r="AP132" t="str">
        <f t="shared" si="23"/>
        <v/>
      </c>
      <c r="AQ132" t="str">
        <f t="shared" si="24"/>
        <v/>
      </c>
      <c r="AR132" t="str">
        <f t="shared" si="25"/>
        <v/>
      </c>
      <c r="AS132" t="str">
        <f t="shared" si="26"/>
        <v/>
      </c>
      <c r="AT132" t="str">
        <f t="shared" si="27"/>
        <v/>
      </c>
      <c r="AU132" t="str">
        <f t="shared" si="28"/>
        <v/>
      </c>
      <c r="AV132" t="str">
        <f t="shared" si="29"/>
        <v/>
      </c>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row>
    <row r="133" spans="3:75" hidden="1" x14ac:dyDescent="0.15">
      <c r="C133" t="s">
        <v>279</v>
      </c>
      <c r="D133" s="43">
        <f>お客様入力シート!G2820</f>
        <v>0</v>
      </c>
      <c r="E133" s="43"/>
      <c r="F133" s="43" t="str">
        <f t="shared" si="20"/>
        <v>2824</v>
      </c>
      <c r="G133" s="43" t="str">
        <f>お客様入力シート!G2824</f>
        <v>希望の場合はクリックして選択してください</v>
      </c>
      <c r="H133" t="str">
        <f>お客様入力シート!G2827</f>
        <v>希望の場合はクリックして選択してください</v>
      </c>
      <c r="I133" t="str">
        <f t="shared" si="16"/>
        <v/>
      </c>
      <c r="J133" t="str">
        <f t="shared" si="17"/>
        <v/>
      </c>
      <c r="K133" s="43"/>
      <c r="L133" s="43"/>
      <c r="M133" s="43"/>
      <c r="N133" s="43"/>
      <c r="O133" t="str">
        <f>お客様入力シート!G2828</f>
        <v>希望の場合はクリックして選択してください</v>
      </c>
      <c r="P133" t="str">
        <f t="shared" si="18"/>
        <v/>
      </c>
      <c r="W133" s="43"/>
      <c r="X133" s="43">
        <f>お客様入力シート!G2822</f>
        <v>0</v>
      </c>
      <c r="Y133" t="str">
        <f>お客様入力シート!G2829</f>
        <v>希望の場合はクリックして選択してください</v>
      </c>
      <c r="Z133" t="str">
        <f>お客様入力シート!G2830</f>
        <v>希望の場合はクリックして選択してください</v>
      </c>
      <c r="AA133" t="str">
        <f>お客様入力シート!G2831</f>
        <v>希望の場合はクリックして選択してください</v>
      </c>
      <c r="AB133" t="str">
        <f>お客様入力シート!G2832</f>
        <v>希望の場合はクリックして選択してください</v>
      </c>
      <c r="AC133" t="str">
        <f>お客様入力シート!G2833</f>
        <v>希望の場合はクリックして選択してください</v>
      </c>
      <c r="AD133" t="str">
        <f>お客様入力シート!G2834</f>
        <v>希望の場合はクリックして選択してください</v>
      </c>
      <c r="AE133" t="str">
        <f>お客様入力シート!G2835</f>
        <v>希望の場合はクリックして選択してください</v>
      </c>
      <c r="AF133" t="str">
        <f>お客様入力シート!G2836</f>
        <v>希望の場合はクリックして選択してください</v>
      </c>
      <c r="AG133" t="str">
        <f>お客様入力シート!G2837</f>
        <v>希望の場合はクリックして選択してください</v>
      </c>
      <c r="AH133" t="str">
        <f>お客様入力シート!G2838</f>
        <v>希望の場合はクリックして選択してください</v>
      </c>
      <c r="AI133" s="43"/>
      <c r="AJ133" s="43"/>
      <c r="AK133" s="43"/>
      <c r="AL133" s="43"/>
      <c r="AM133" t="str">
        <f t="shared" si="19"/>
        <v/>
      </c>
      <c r="AN133" t="str">
        <f t="shared" si="21"/>
        <v/>
      </c>
      <c r="AO133" t="str">
        <f t="shared" si="22"/>
        <v/>
      </c>
      <c r="AP133" t="str">
        <f t="shared" si="23"/>
        <v/>
      </c>
      <c r="AQ133" t="str">
        <f t="shared" si="24"/>
        <v/>
      </c>
      <c r="AR133" t="str">
        <f t="shared" si="25"/>
        <v/>
      </c>
      <c r="AS133" t="str">
        <f t="shared" si="26"/>
        <v/>
      </c>
      <c r="AT133" t="str">
        <f t="shared" si="27"/>
        <v/>
      </c>
      <c r="AU133" t="str">
        <f t="shared" si="28"/>
        <v/>
      </c>
      <c r="AV133" t="str">
        <f t="shared" si="29"/>
        <v/>
      </c>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row>
    <row r="134" spans="3:75" hidden="1" x14ac:dyDescent="0.15">
      <c r="C134" t="s">
        <v>280</v>
      </c>
      <c r="D134" s="43">
        <f>お客様入力シート!G2853</f>
        <v>0</v>
      </c>
      <c r="E134" s="43"/>
      <c r="F134" s="43" t="str">
        <f t="shared" si="20"/>
        <v>2857</v>
      </c>
      <c r="G134" s="43" t="str">
        <f>お客様入力シート!G2857</f>
        <v>希望の場合はクリックして選択してください</v>
      </c>
      <c r="H134" t="str">
        <f>お客様入力シート!G2860</f>
        <v>希望の場合はクリックして選択してください</v>
      </c>
      <c r="I134" t="str">
        <f t="shared" si="16"/>
        <v/>
      </c>
      <c r="J134" t="str">
        <f t="shared" si="17"/>
        <v/>
      </c>
      <c r="K134" s="43"/>
      <c r="L134" s="43"/>
      <c r="M134" s="43"/>
      <c r="N134" s="43"/>
      <c r="O134" t="str">
        <f>お客様入力シート!G2861</f>
        <v>希望の場合はクリックして選択してください</v>
      </c>
      <c r="P134" t="str">
        <f t="shared" si="18"/>
        <v/>
      </c>
      <c r="W134" s="43"/>
      <c r="X134" s="43">
        <f>お客様入力シート!G2855</f>
        <v>0</v>
      </c>
      <c r="Y134" t="str">
        <f>お客様入力シート!G2862</f>
        <v>希望の場合はクリックして選択してください</v>
      </c>
      <c r="Z134" t="str">
        <f>お客様入力シート!G2863</f>
        <v>希望の場合はクリックして選択してください</v>
      </c>
      <c r="AA134" t="str">
        <f>お客様入力シート!G2864</f>
        <v>希望の場合はクリックして選択してください</v>
      </c>
      <c r="AB134" t="str">
        <f>お客様入力シート!G2865</f>
        <v>希望の場合はクリックして選択してください</v>
      </c>
      <c r="AC134" t="str">
        <f>お客様入力シート!G2866</f>
        <v>希望の場合はクリックして選択してください</v>
      </c>
      <c r="AD134" t="str">
        <f>お客様入力シート!G2867</f>
        <v>希望の場合はクリックして選択してください</v>
      </c>
      <c r="AE134" t="str">
        <f>お客様入力シート!G2868</f>
        <v>希望の場合はクリックして選択してください</v>
      </c>
      <c r="AF134" t="str">
        <f>お客様入力シート!G2869</f>
        <v>希望の場合はクリックして選択してください</v>
      </c>
      <c r="AG134" t="str">
        <f>お客様入力シート!G2870</f>
        <v>希望の場合はクリックして選択してください</v>
      </c>
      <c r="AH134" t="str">
        <f>お客様入力シート!G2871</f>
        <v>希望の場合はクリックして選択してください</v>
      </c>
      <c r="AI134" s="43"/>
      <c r="AJ134" s="43"/>
      <c r="AK134" s="43"/>
      <c r="AL134" s="43"/>
      <c r="AM134" t="str">
        <f t="shared" si="19"/>
        <v/>
      </c>
      <c r="AN134" t="str">
        <f t="shared" si="21"/>
        <v/>
      </c>
      <c r="AO134" t="str">
        <f t="shared" si="22"/>
        <v/>
      </c>
      <c r="AP134" t="str">
        <f t="shared" si="23"/>
        <v/>
      </c>
      <c r="AQ134" t="str">
        <f t="shared" si="24"/>
        <v/>
      </c>
      <c r="AR134" t="str">
        <f t="shared" si="25"/>
        <v/>
      </c>
      <c r="AS134" t="str">
        <f t="shared" si="26"/>
        <v/>
      </c>
      <c r="AT134" t="str">
        <f t="shared" si="27"/>
        <v/>
      </c>
      <c r="AU134" t="str">
        <f t="shared" si="28"/>
        <v/>
      </c>
      <c r="AV134" t="str">
        <f t="shared" si="29"/>
        <v/>
      </c>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row>
    <row r="135" spans="3:75" hidden="1" x14ac:dyDescent="0.15">
      <c r="C135" t="s">
        <v>281</v>
      </c>
      <c r="D135" s="43">
        <f>お客様入力シート!G2886</f>
        <v>0</v>
      </c>
      <c r="E135" s="43"/>
      <c r="F135" s="43" t="str">
        <f t="shared" si="20"/>
        <v>2890</v>
      </c>
      <c r="G135" s="43" t="str">
        <f>お客様入力シート!G2890</f>
        <v>希望の場合はクリックして選択してください</v>
      </c>
      <c r="H135" t="str">
        <f>お客様入力シート!G2893</f>
        <v>希望の場合はクリックして選択してください</v>
      </c>
      <c r="I135" t="str">
        <f t="shared" si="16"/>
        <v/>
      </c>
      <c r="J135" t="str">
        <f t="shared" si="17"/>
        <v/>
      </c>
      <c r="K135" s="43"/>
      <c r="L135" s="43"/>
      <c r="M135" s="43"/>
      <c r="N135" s="43"/>
      <c r="O135" t="str">
        <f>お客様入力シート!G2894</f>
        <v>希望の場合はクリックして選択してください</v>
      </c>
      <c r="P135" t="str">
        <f t="shared" si="18"/>
        <v/>
      </c>
      <c r="W135" s="43"/>
      <c r="X135" s="43">
        <f>お客様入力シート!G2888</f>
        <v>0</v>
      </c>
      <c r="Y135" t="str">
        <f>お客様入力シート!G2895</f>
        <v>希望の場合はクリックして選択してください</v>
      </c>
      <c r="Z135" t="str">
        <f>お客様入力シート!G2896</f>
        <v>希望の場合はクリックして選択してください</v>
      </c>
      <c r="AA135" t="str">
        <f>お客様入力シート!G2897</f>
        <v>希望の場合はクリックして選択してください</v>
      </c>
      <c r="AB135" t="str">
        <f>お客様入力シート!G2898</f>
        <v>希望の場合はクリックして選択してください</v>
      </c>
      <c r="AC135" t="str">
        <f>お客様入力シート!G2899</f>
        <v>希望の場合はクリックして選択してください</v>
      </c>
      <c r="AD135" t="str">
        <f>お客様入力シート!G2900</f>
        <v>希望の場合はクリックして選択してください</v>
      </c>
      <c r="AE135" t="str">
        <f>お客様入力シート!G2901</f>
        <v>希望の場合はクリックして選択してください</v>
      </c>
      <c r="AF135" t="str">
        <f>お客様入力シート!G2902</f>
        <v>希望の場合はクリックして選択してください</v>
      </c>
      <c r="AG135" t="str">
        <f>お客様入力シート!G2903</f>
        <v>希望の場合はクリックして選択してください</v>
      </c>
      <c r="AH135" t="str">
        <f>お客様入力シート!G2904</f>
        <v>希望の場合はクリックして選択してください</v>
      </c>
      <c r="AI135" s="43"/>
      <c r="AJ135" s="43"/>
      <c r="AK135" s="43"/>
      <c r="AL135" s="43"/>
      <c r="AM135" t="str">
        <f t="shared" si="19"/>
        <v/>
      </c>
      <c r="AN135" t="str">
        <f t="shared" si="21"/>
        <v/>
      </c>
      <c r="AO135" t="str">
        <f t="shared" si="22"/>
        <v/>
      </c>
      <c r="AP135" t="str">
        <f t="shared" si="23"/>
        <v/>
      </c>
      <c r="AQ135" t="str">
        <f t="shared" si="24"/>
        <v/>
      </c>
      <c r="AR135" t="str">
        <f t="shared" si="25"/>
        <v/>
      </c>
      <c r="AS135" t="str">
        <f t="shared" si="26"/>
        <v/>
      </c>
      <c r="AT135" t="str">
        <f t="shared" si="27"/>
        <v/>
      </c>
      <c r="AU135" t="str">
        <f t="shared" si="28"/>
        <v/>
      </c>
      <c r="AV135" t="str">
        <f t="shared" si="29"/>
        <v/>
      </c>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row>
    <row r="136" spans="3:75" hidden="1" x14ac:dyDescent="0.15">
      <c r="C136" t="s">
        <v>282</v>
      </c>
      <c r="D136" s="43">
        <f>お客様入力シート!G2919</f>
        <v>0</v>
      </c>
      <c r="E136" s="43"/>
      <c r="F136" s="43" t="str">
        <f t="shared" si="20"/>
        <v>2923</v>
      </c>
      <c r="G136" s="43" t="str">
        <f>お客様入力シート!G2923</f>
        <v>希望の場合はクリックして選択してください</v>
      </c>
      <c r="H136" t="str">
        <f>お客様入力シート!G2926</f>
        <v>希望の場合はクリックして選択してください</v>
      </c>
      <c r="I136" t="str">
        <f t="shared" si="16"/>
        <v/>
      </c>
      <c r="J136" t="str">
        <f t="shared" si="17"/>
        <v/>
      </c>
      <c r="K136" s="43"/>
      <c r="L136" s="43"/>
      <c r="M136" s="43"/>
      <c r="N136" s="43"/>
      <c r="O136" t="str">
        <f>お客様入力シート!G2927</f>
        <v>希望の場合はクリックして選択してください</v>
      </c>
      <c r="P136" t="str">
        <f t="shared" si="18"/>
        <v/>
      </c>
      <c r="W136" s="43"/>
      <c r="X136" s="43">
        <f>お客様入力シート!G2921</f>
        <v>0</v>
      </c>
      <c r="Y136" t="str">
        <f>お客様入力シート!G2928</f>
        <v>希望の場合はクリックして選択してください</v>
      </c>
      <c r="Z136" t="str">
        <f>お客様入力シート!G2929</f>
        <v>希望の場合はクリックして選択してください</v>
      </c>
      <c r="AA136" t="str">
        <f>お客様入力シート!G2930</f>
        <v>希望の場合はクリックして選択してください</v>
      </c>
      <c r="AB136" t="str">
        <f>お客様入力シート!G2931</f>
        <v>希望の場合はクリックして選択してください</v>
      </c>
      <c r="AC136" t="str">
        <f>お客様入力シート!G2932</f>
        <v>希望の場合はクリックして選択してください</v>
      </c>
      <c r="AD136" t="str">
        <f>お客様入力シート!G2933</f>
        <v>希望の場合はクリックして選択してください</v>
      </c>
      <c r="AE136" t="str">
        <f>お客様入力シート!G2934</f>
        <v>希望の場合はクリックして選択してください</v>
      </c>
      <c r="AF136" t="str">
        <f>お客様入力シート!G2935</f>
        <v>希望の場合はクリックして選択してください</v>
      </c>
      <c r="AG136" t="str">
        <f>お客様入力シート!G2936</f>
        <v>希望の場合はクリックして選択してください</v>
      </c>
      <c r="AH136" t="str">
        <f>お客様入力シート!G2937</f>
        <v>希望の場合はクリックして選択してください</v>
      </c>
      <c r="AI136" s="43"/>
      <c r="AJ136" s="43"/>
      <c r="AK136" s="43"/>
      <c r="AL136" s="43"/>
      <c r="AM136" t="str">
        <f t="shared" si="19"/>
        <v/>
      </c>
      <c r="AN136" t="str">
        <f t="shared" si="21"/>
        <v/>
      </c>
      <c r="AO136" t="str">
        <f t="shared" si="22"/>
        <v/>
      </c>
      <c r="AP136" t="str">
        <f t="shared" si="23"/>
        <v/>
      </c>
      <c r="AQ136" t="str">
        <f t="shared" si="24"/>
        <v/>
      </c>
      <c r="AR136" t="str">
        <f t="shared" si="25"/>
        <v/>
      </c>
      <c r="AS136" t="str">
        <f t="shared" si="26"/>
        <v/>
      </c>
      <c r="AT136" t="str">
        <f t="shared" si="27"/>
        <v/>
      </c>
      <c r="AU136" t="str">
        <f t="shared" si="28"/>
        <v/>
      </c>
      <c r="AV136" t="str">
        <f t="shared" si="29"/>
        <v/>
      </c>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row>
    <row r="137" spans="3:75" hidden="1" x14ac:dyDescent="0.15">
      <c r="C137" t="s">
        <v>283</v>
      </c>
      <c r="D137" s="43">
        <f>お客様入力シート!G2952</f>
        <v>0</v>
      </c>
      <c r="E137" s="43"/>
      <c r="F137" s="43" t="str">
        <f t="shared" si="20"/>
        <v>2956</v>
      </c>
      <c r="G137" s="43" t="str">
        <f>お客様入力シート!G2956</f>
        <v>希望の場合はクリックして選択してください</v>
      </c>
      <c r="H137" t="str">
        <f>お客様入力シート!G2959</f>
        <v>希望の場合はクリックして選択してください</v>
      </c>
      <c r="I137" t="str">
        <f t="shared" si="16"/>
        <v/>
      </c>
      <c r="J137" t="str">
        <f t="shared" si="17"/>
        <v/>
      </c>
      <c r="K137" s="43"/>
      <c r="L137" s="43"/>
      <c r="M137" s="43"/>
      <c r="N137" s="43"/>
      <c r="O137" t="str">
        <f>お客様入力シート!G2960</f>
        <v>希望の場合はクリックして選択してください</v>
      </c>
      <c r="P137" t="str">
        <f t="shared" si="18"/>
        <v/>
      </c>
      <c r="W137" s="43"/>
      <c r="X137" s="43">
        <f>お客様入力シート!G2954</f>
        <v>0</v>
      </c>
      <c r="Y137" t="str">
        <f>お客様入力シート!G2961</f>
        <v>希望の場合はクリックして選択してください</v>
      </c>
      <c r="Z137" t="str">
        <f>お客様入力シート!G2962</f>
        <v>希望の場合はクリックして選択してください</v>
      </c>
      <c r="AA137" t="str">
        <f>お客様入力シート!G2963</f>
        <v>希望の場合はクリックして選択してください</v>
      </c>
      <c r="AB137" t="str">
        <f>お客様入力シート!G2964</f>
        <v>希望の場合はクリックして選択してください</v>
      </c>
      <c r="AC137" t="str">
        <f>お客様入力シート!G2965</f>
        <v>希望の場合はクリックして選択してください</v>
      </c>
      <c r="AD137" t="str">
        <f>お客様入力シート!G2966</f>
        <v>希望の場合はクリックして選択してください</v>
      </c>
      <c r="AE137" t="str">
        <f>お客様入力シート!G2967</f>
        <v>希望の場合はクリックして選択してください</v>
      </c>
      <c r="AF137" t="str">
        <f>お客様入力シート!G2968</f>
        <v>希望の場合はクリックして選択してください</v>
      </c>
      <c r="AG137" t="str">
        <f>お客様入力シート!G2969</f>
        <v>希望の場合はクリックして選択してください</v>
      </c>
      <c r="AH137" t="str">
        <f>お客様入力シート!G2970</f>
        <v>希望の場合はクリックして選択してください</v>
      </c>
      <c r="AI137" s="43"/>
      <c r="AJ137" s="43"/>
      <c r="AK137" s="43"/>
      <c r="AL137" s="43"/>
      <c r="AM137" t="str">
        <f t="shared" si="19"/>
        <v/>
      </c>
      <c r="AN137" t="str">
        <f t="shared" si="21"/>
        <v/>
      </c>
      <c r="AO137" t="str">
        <f t="shared" si="22"/>
        <v/>
      </c>
      <c r="AP137" t="str">
        <f t="shared" si="23"/>
        <v/>
      </c>
      <c r="AQ137" t="str">
        <f t="shared" si="24"/>
        <v/>
      </c>
      <c r="AR137" t="str">
        <f t="shared" si="25"/>
        <v/>
      </c>
      <c r="AS137" t="str">
        <f t="shared" si="26"/>
        <v/>
      </c>
      <c r="AT137" t="str">
        <f t="shared" si="27"/>
        <v/>
      </c>
      <c r="AU137" t="str">
        <f t="shared" si="28"/>
        <v/>
      </c>
      <c r="AV137" t="str">
        <f t="shared" si="29"/>
        <v/>
      </c>
      <c r="AX137" s="43"/>
      <c r="AY137" s="43"/>
      <c r="AZ137" s="43"/>
      <c r="BA137" s="43"/>
      <c r="BB137" s="43"/>
      <c r="BC137" s="43"/>
      <c r="BD137" s="43"/>
      <c r="BE137" s="43"/>
      <c r="BF137" s="43"/>
      <c r="BG137" s="43"/>
      <c r="BH137" s="43"/>
      <c r="BI137" s="43"/>
      <c r="BJ137" s="43"/>
      <c r="BK137" s="43"/>
      <c r="BL137" s="43"/>
      <c r="BM137" s="43"/>
      <c r="BN137" s="43"/>
      <c r="BO137" s="43"/>
      <c r="BP137" s="43"/>
      <c r="BQ137" s="43"/>
      <c r="BR137" s="43"/>
      <c r="BS137" s="43"/>
      <c r="BT137" s="43"/>
      <c r="BU137" s="43"/>
      <c r="BV137" s="43"/>
      <c r="BW137" s="43"/>
    </row>
    <row r="138" spans="3:75" hidden="1" x14ac:dyDescent="0.15">
      <c r="C138" t="s">
        <v>284</v>
      </c>
      <c r="D138" s="43">
        <f>お客様入力シート!G2985</f>
        <v>0</v>
      </c>
      <c r="E138" s="43"/>
      <c r="F138" s="43" t="str">
        <f t="shared" si="20"/>
        <v>2989</v>
      </c>
      <c r="G138" s="43" t="str">
        <f>お客様入力シート!G2989</f>
        <v>希望の場合はクリックして選択してください</v>
      </c>
      <c r="H138" t="str">
        <f>お客様入力シート!G2992</f>
        <v>希望の場合はクリックして選択してください</v>
      </c>
      <c r="I138" t="str">
        <f t="shared" si="16"/>
        <v/>
      </c>
      <c r="J138" t="str">
        <f t="shared" si="17"/>
        <v/>
      </c>
      <c r="K138" s="43"/>
      <c r="L138" s="43"/>
      <c r="M138" s="43"/>
      <c r="N138" s="43"/>
      <c r="O138" t="str">
        <f>お客様入力シート!G2993</f>
        <v>希望の場合はクリックして選択してください</v>
      </c>
      <c r="P138" t="str">
        <f t="shared" si="18"/>
        <v/>
      </c>
      <c r="W138" s="43"/>
      <c r="X138" s="43">
        <f>お客様入力シート!G2987</f>
        <v>0</v>
      </c>
      <c r="Y138" t="str">
        <f>お客様入力シート!G2994</f>
        <v>希望の場合はクリックして選択してください</v>
      </c>
      <c r="Z138" t="str">
        <f>お客様入力シート!G2995</f>
        <v>希望の場合はクリックして選択してください</v>
      </c>
      <c r="AA138" t="str">
        <f>お客様入力シート!G2996</f>
        <v>希望の場合はクリックして選択してください</v>
      </c>
      <c r="AB138" t="str">
        <f>お客様入力シート!G2997</f>
        <v>希望の場合はクリックして選択してください</v>
      </c>
      <c r="AC138" t="str">
        <f>お客様入力シート!G2998</f>
        <v>希望の場合はクリックして選択してください</v>
      </c>
      <c r="AD138" t="str">
        <f>お客様入力シート!G2999</f>
        <v>希望の場合はクリックして選択してください</v>
      </c>
      <c r="AE138" t="str">
        <f>お客様入力シート!G3000</f>
        <v>希望の場合はクリックして選択してください</v>
      </c>
      <c r="AF138" t="str">
        <f>お客様入力シート!G3001</f>
        <v>希望の場合はクリックして選択してください</v>
      </c>
      <c r="AG138" t="str">
        <f>お客様入力シート!G3002</f>
        <v>希望の場合はクリックして選択してください</v>
      </c>
      <c r="AH138" t="str">
        <f>お客様入力シート!G3003</f>
        <v>希望の場合はクリックして選択してください</v>
      </c>
      <c r="AI138" s="43"/>
      <c r="AJ138" s="43"/>
      <c r="AK138" s="43"/>
      <c r="AL138" s="43"/>
      <c r="AM138" t="str">
        <f t="shared" si="19"/>
        <v/>
      </c>
      <c r="AN138" t="str">
        <f t="shared" si="21"/>
        <v/>
      </c>
      <c r="AO138" t="str">
        <f t="shared" si="22"/>
        <v/>
      </c>
      <c r="AP138" t="str">
        <f t="shared" si="23"/>
        <v/>
      </c>
      <c r="AQ138" t="str">
        <f t="shared" si="24"/>
        <v/>
      </c>
      <c r="AR138" t="str">
        <f t="shared" si="25"/>
        <v/>
      </c>
      <c r="AS138" t="str">
        <f t="shared" si="26"/>
        <v/>
      </c>
      <c r="AT138" t="str">
        <f t="shared" si="27"/>
        <v/>
      </c>
      <c r="AU138" t="str">
        <f t="shared" si="28"/>
        <v/>
      </c>
      <c r="AV138" t="str">
        <f t="shared" si="29"/>
        <v/>
      </c>
      <c r="AX138" s="43"/>
      <c r="AY138" s="43"/>
      <c r="AZ138" s="43"/>
      <c r="BA138" s="43"/>
      <c r="BB138" s="43"/>
      <c r="BC138" s="43"/>
      <c r="BD138" s="43"/>
      <c r="BE138" s="43"/>
      <c r="BF138" s="43"/>
      <c r="BG138" s="43"/>
      <c r="BH138" s="43"/>
      <c r="BI138" s="43"/>
      <c r="BJ138" s="43"/>
      <c r="BK138" s="43"/>
      <c r="BL138" s="43"/>
      <c r="BM138" s="43"/>
      <c r="BN138" s="43"/>
      <c r="BO138" s="43"/>
      <c r="BP138" s="43"/>
      <c r="BQ138" s="43"/>
      <c r="BR138" s="43"/>
      <c r="BS138" s="43"/>
      <c r="BT138" s="43"/>
      <c r="BU138" s="43"/>
      <c r="BV138" s="43"/>
      <c r="BW138" s="43"/>
    </row>
    <row r="139" spans="3:75" hidden="1" x14ac:dyDescent="0.15">
      <c r="C139" t="s">
        <v>285</v>
      </c>
      <c r="D139" s="43">
        <f>お客様入力シート!G3018</f>
        <v>0</v>
      </c>
      <c r="E139" s="43"/>
      <c r="F139" s="43" t="str">
        <f t="shared" si="20"/>
        <v>3022</v>
      </c>
      <c r="G139" s="43" t="str">
        <f>お客様入力シート!G3022</f>
        <v>希望の場合はクリックして選択してください</v>
      </c>
      <c r="H139" t="str">
        <f>お客様入力シート!G3025</f>
        <v>希望の場合はクリックして選択してください</v>
      </c>
      <c r="I139" t="str">
        <f t="shared" si="16"/>
        <v/>
      </c>
      <c r="J139" t="str">
        <f t="shared" si="17"/>
        <v/>
      </c>
      <c r="K139" s="43"/>
      <c r="L139" s="43"/>
      <c r="M139" s="43"/>
      <c r="N139" s="43"/>
      <c r="O139" t="str">
        <f>お客様入力シート!G3026</f>
        <v>希望の場合はクリックして選択してください</v>
      </c>
      <c r="P139" t="str">
        <f t="shared" si="18"/>
        <v/>
      </c>
      <c r="W139" s="43"/>
      <c r="X139" s="43">
        <f>お客様入力シート!G3020</f>
        <v>0</v>
      </c>
      <c r="Y139" t="str">
        <f>お客様入力シート!G3027</f>
        <v>希望の場合はクリックして選択してください</v>
      </c>
      <c r="Z139" t="str">
        <f>お客様入力シート!G3028</f>
        <v>希望の場合はクリックして選択してください</v>
      </c>
      <c r="AA139" t="str">
        <f>お客様入力シート!G3029</f>
        <v>希望の場合はクリックして選択してください</v>
      </c>
      <c r="AB139" t="str">
        <f>お客様入力シート!G3030</f>
        <v>希望の場合はクリックして選択してください</v>
      </c>
      <c r="AC139" t="str">
        <f>お客様入力シート!G3031</f>
        <v>希望の場合はクリックして選択してください</v>
      </c>
      <c r="AD139" t="str">
        <f>お客様入力シート!G3032</f>
        <v>希望の場合はクリックして選択してください</v>
      </c>
      <c r="AE139" t="str">
        <f>お客様入力シート!G3033</f>
        <v>希望の場合はクリックして選択してください</v>
      </c>
      <c r="AF139" t="str">
        <f>お客様入力シート!G3034</f>
        <v>希望の場合はクリックして選択してください</v>
      </c>
      <c r="AG139" t="str">
        <f>お客様入力シート!G3035</f>
        <v>希望の場合はクリックして選択してください</v>
      </c>
      <c r="AH139" t="str">
        <f>お客様入力シート!G3036</f>
        <v>希望の場合はクリックして選択してください</v>
      </c>
      <c r="AI139" s="43"/>
      <c r="AJ139" s="43"/>
      <c r="AK139" s="43"/>
      <c r="AL139" s="43"/>
      <c r="AM139" t="str">
        <f t="shared" si="19"/>
        <v/>
      </c>
      <c r="AN139" t="str">
        <f t="shared" si="21"/>
        <v/>
      </c>
      <c r="AO139" t="str">
        <f t="shared" si="22"/>
        <v/>
      </c>
      <c r="AP139" t="str">
        <f t="shared" si="23"/>
        <v/>
      </c>
      <c r="AQ139" t="str">
        <f t="shared" si="24"/>
        <v/>
      </c>
      <c r="AR139" t="str">
        <f t="shared" si="25"/>
        <v/>
      </c>
      <c r="AS139" t="str">
        <f t="shared" si="26"/>
        <v/>
      </c>
      <c r="AT139" t="str">
        <f t="shared" si="27"/>
        <v/>
      </c>
      <c r="AU139" t="str">
        <f t="shared" si="28"/>
        <v/>
      </c>
      <c r="AV139" t="str">
        <f t="shared" si="29"/>
        <v/>
      </c>
      <c r="AX139" s="43"/>
      <c r="AY139" s="43"/>
      <c r="AZ139" s="43"/>
      <c r="BA139" s="43"/>
      <c r="BB139" s="43"/>
      <c r="BC139" s="43"/>
      <c r="BD139" s="43"/>
      <c r="BE139" s="43"/>
      <c r="BF139" s="43"/>
      <c r="BG139" s="43"/>
      <c r="BH139" s="43"/>
      <c r="BI139" s="43"/>
      <c r="BJ139" s="43"/>
      <c r="BK139" s="43"/>
      <c r="BL139" s="43"/>
      <c r="BM139" s="43"/>
      <c r="BN139" s="43"/>
      <c r="BO139" s="43"/>
      <c r="BP139" s="43"/>
      <c r="BQ139" s="43"/>
      <c r="BR139" s="43"/>
      <c r="BS139" s="43"/>
      <c r="BT139" s="43"/>
      <c r="BU139" s="43"/>
      <c r="BV139" s="43"/>
      <c r="BW139" s="43"/>
    </row>
    <row r="140" spans="3:75" hidden="1" x14ac:dyDescent="0.15">
      <c r="C140" t="s">
        <v>286</v>
      </c>
      <c r="D140" s="43">
        <f>お客様入力シート!G3051</f>
        <v>0</v>
      </c>
      <c r="E140" s="43"/>
      <c r="F140" s="43" t="str">
        <f t="shared" si="20"/>
        <v>3055</v>
      </c>
      <c r="G140" s="43" t="str">
        <f>お客様入力シート!G3055</f>
        <v>希望の場合はクリックして選択してください</v>
      </c>
      <c r="H140" t="str">
        <f>お客様入力シート!G3058</f>
        <v>希望の場合はクリックして選択してください</v>
      </c>
      <c r="I140" t="str">
        <f t="shared" si="16"/>
        <v/>
      </c>
      <c r="J140" t="str">
        <f t="shared" si="17"/>
        <v/>
      </c>
      <c r="K140" s="43"/>
      <c r="L140" s="43"/>
      <c r="M140" s="43"/>
      <c r="N140" s="43"/>
      <c r="O140" t="str">
        <f>お客様入力シート!G3059</f>
        <v>希望の場合はクリックして選択してください</v>
      </c>
      <c r="P140" t="str">
        <f t="shared" si="18"/>
        <v/>
      </c>
      <c r="W140" s="43"/>
      <c r="X140" s="43">
        <f>お客様入力シート!G3053</f>
        <v>0</v>
      </c>
      <c r="Y140" t="str">
        <f>お客様入力シート!G3060</f>
        <v>希望の場合はクリックして選択してください</v>
      </c>
      <c r="Z140" t="str">
        <f>お客様入力シート!G3061</f>
        <v>希望の場合はクリックして選択してください</v>
      </c>
      <c r="AA140" t="str">
        <f>お客様入力シート!G3062</f>
        <v>希望の場合はクリックして選択してください</v>
      </c>
      <c r="AB140" t="str">
        <f>お客様入力シート!G3063</f>
        <v>希望の場合はクリックして選択してください</v>
      </c>
      <c r="AC140" t="str">
        <f>お客様入力シート!G3064</f>
        <v>希望の場合はクリックして選択してください</v>
      </c>
      <c r="AD140" t="str">
        <f>お客様入力シート!G3065</f>
        <v>希望の場合はクリックして選択してください</v>
      </c>
      <c r="AE140" t="str">
        <f>お客様入力シート!G3066</f>
        <v>希望の場合はクリックして選択してください</v>
      </c>
      <c r="AF140" t="str">
        <f>お客様入力シート!G3067</f>
        <v>希望の場合はクリックして選択してください</v>
      </c>
      <c r="AG140" t="str">
        <f>お客様入力シート!G3068</f>
        <v>希望の場合はクリックして選択してください</v>
      </c>
      <c r="AH140" t="str">
        <f>お客様入力シート!G3069</f>
        <v>希望の場合はクリックして選択してください</v>
      </c>
      <c r="AI140" s="43"/>
      <c r="AJ140" s="43"/>
      <c r="AK140" s="43"/>
      <c r="AL140" s="43"/>
      <c r="AM140" t="str">
        <f t="shared" si="19"/>
        <v/>
      </c>
      <c r="AN140" t="str">
        <f t="shared" si="21"/>
        <v/>
      </c>
      <c r="AO140" t="str">
        <f t="shared" si="22"/>
        <v/>
      </c>
      <c r="AP140" t="str">
        <f t="shared" si="23"/>
        <v/>
      </c>
      <c r="AQ140" t="str">
        <f t="shared" si="24"/>
        <v/>
      </c>
      <c r="AR140" t="str">
        <f t="shared" si="25"/>
        <v/>
      </c>
      <c r="AS140" t="str">
        <f t="shared" si="26"/>
        <v/>
      </c>
      <c r="AT140" t="str">
        <f t="shared" si="27"/>
        <v/>
      </c>
      <c r="AU140" t="str">
        <f t="shared" si="28"/>
        <v/>
      </c>
      <c r="AV140" t="str">
        <f t="shared" si="29"/>
        <v/>
      </c>
      <c r="AX140" s="43"/>
      <c r="AY140" s="43"/>
      <c r="AZ140" s="43"/>
      <c r="BA140" s="43"/>
      <c r="BB140" s="43"/>
      <c r="BC140" s="43"/>
      <c r="BD140" s="43"/>
      <c r="BE140" s="43"/>
      <c r="BF140" s="43"/>
      <c r="BG140" s="43"/>
      <c r="BH140" s="43"/>
      <c r="BI140" s="43"/>
      <c r="BJ140" s="43"/>
      <c r="BK140" s="43"/>
      <c r="BL140" s="43"/>
      <c r="BM140" s="43"/>
      <c r="BN140" s="43"/>
      <c r="BO140" s="43"/>
      <c r="BP140" s="43"/>
      <c r="BQ140" s="43"/>
      <c r="BR140" s="43"/>
      <c r="BS140" s="43"/>
      <c r="BT140" s="43"/>
      <c r="BU140" s="43"/>
      <c r="BV140" s="43"/>
      <c r="BW140" s="43"/>
    </row>
    <row r="141" spans="3:75" hidden="1" x14ac:dyDescent="0.15">
      <c r="C141" t="s">
        <v>287</v>
      </c>
      <c r="D141" s="43">
        <f>お客様入力シート!G3084</f>
        <v>0</v>
      </c>
      <c r="E141" s="43"/>
      <c r="F141" s="43" t="str">
        <f t="shared" si="20"/>
        <v>3088</v>
      </c>
      <c r="G141" s="43" t="str">
        <f>お客様入力シート!G3088</f>
        <v>希望の場合はクリックして選択してください</v>
      </c>
      <c r="H141" t="str">
        <f>お客様入力シート!G3091</f>
        <v>希望の場合はクリックして選択してください</v>
      </c>
      <c r="I141" t="str">
        <f t="shared" si="16"/>
        <v/>
      </c>
      <c r="J141" t="str">
        <f t="shared" si="17"/>
        <v/>
      </c>
      <c r="K141" s="43"/>
      <c r="L141" s="43"/>
      <c r="M141" s="43"/>
      <c r="N141" s="43"/>
      <c r="O141" t="str">
        <f>お客様入力シート!G3092</f>
        <v>希望の場合はクリックして選択してください</v>
      </c>
      <c r="P141" t="str">
        <f t="shared" si="18"/>
        <v/>
      </c>
      <c r="W141" s="43"/>
      <c r="X141" s="43">
        <f>お客様入力シート!G3086</f>
        <v>0</v>
      </c>
      <c r="Y141" t="str">
        <f>お客様入力シート!G3093</f>
        <v>希望の場合はクリックして選択してください</v>
      </c>
      <c r="Z141" t="str">
        <f>お客様入力シート!G3094</f>
        <v>希望の場合はクリックして選択してください</v>
      </c>
      <c r="AA141" t="str">
        <f>お客様入力シート!G3095</f>
        <v>希望の場合はクリックして選択してください</v>
      </c>
      <c r="AB141" t="str">
        <f>お客様入力シート!G3096</f>
        <v>希望の場合はクリックして選択してください</v>
      </c>
      <c r="AC141" t="str">
        <f>お客様入力シート!G3097</f>
        <v>希望の場合はクリックして選択してください</v>
      </c>
      <c r="AD141" t="str">
        <f>お客様入力シート!G3098</f>
        <v>希望の場合はクリックして選択してください</v>
      </c>
      <c r="AE141" t="str">
        <f>お客様入力シート!G3099</f>
        <v>希望の場合はクリックして選択してください</v>
      </c>
      <c r="AF141" t="str">
        <f>お客様入力シート!G3100</f>
        <v>希望の場合はクリックして選択してください</v>
      </c>
      <c r="AG141" t="str">
        <f>お客様入力シート!G3101</f>
        <v>希望の場合はクリックして選択してください</v>
      </c>
      <c r="AH141" t="str">
        <f>お客様入力シート!G3102</f>
        <v>希望の場合はクリックして選択してください</v>
      </c>
      <c r="AI141" s="43"/>
      <c r="AJ141" s="43"/>
      <c r="AK141" s="43"/>
      <c r="AL141" s="43"/>
      <c r="AM141" t="str">
        <f t="shared" si="19"/>
        <v/>
      </c>
      <c r="AN141" t="str">
        <f t="shared" si="21"/>
        <v/>
      </c>
      <c r="AO141" t="str">
        <f t="shared" si="22"/>
        <v/>
      </c>
      <c r="AP141" t="str">
        <f t="shared" si="23"/>
        <v/>
      </c>
      <c r="AQ141" t="str">
        <f t="shared" si="24"/>
        <v/>
      </c>
      <c r="AR141" t="str">
        <f t="shared" si="25"/>
        <v/>
      </c>
      <c r="AS141" t="str">
        <f t="shared" si="26"/>
        <v/>
      </c>
      <c r="AT141" t="str">
        <f t="shared" si="27"/>
        <v/>
      </c>
      <c r="AU141" t="str">
        <f t="shared" si="28"/>
        <v/>
      </c>
      <c r="AV141" t="str">
        <f t="shared" si="29"/>
        <v/>
      </c>
      <c r="AX141" s="43"/>
      <c r="AY141" s="43"/>
      <c r="AZ141" s="43"/>
      <c r="BA141" s="43"/>
      <c r="BB141" s="43"/>
      <c r="BC141" s="43"/>
      <c r="BD141" s="43"/>
      <c r="BE141" s="43"/>
      <c r="BF141" s="43"/>
      <c r="BG141" s="43"/>
      <c r="BH141" s="43"/>
      <c r="BI141" s="43"/>
      <c r="BJ141" s="43"/>
      <c r="BK141" s="43"/>
      <c r="BL141" s="43"/>
      <c r="BM141" s="43"/>
      <c r="BN141" s="43"/>
      <c r="BO141" s="43"/>
      <c r="BP141" s="43"/>
      <c r="BQ141" s="43"/>
      <c r="BR141" s="43"/>
      <c r="BS141" s="43"/>
      <c r="BT141" s="43"/>
      <c r="BU141" s="43"/>
      <c r="BV141" s="43"/>
      <c r="BW141" s="43"/>
    </row>
    <row r="142" spans="3:75" hidden="1" x14ac:dyDescent="0.15">
      <c r="C142" t="s">
        <v>288</v>
      </c>
      <c r="D142" s="43">
        <f>お客様入力シート!G3117</f>
        <v>0</v>
      </c>
      <c r="E142" s="43"/>
      <c r="F142" s="43" t="str">
        <f t="shared" si="20"/>
        <v>3121</v>
      </c>
      <c r="G142" s="43" t="str">
        <f>お客様入力シート!G3121</f>
        <v>希望の場合はクリックして選択してください</v>
      </c>
      <c r="H142" t="str">
        <f>お客様入力シート!G3124</f>
        <v>希望の場合はクリックして選択してください</v>
      </c>
      <c r="I142" t="str">
        <f t="shared" si="16"/>
        <v/>
      </c>
      <c r="J142" t="str">
        <f t="shared" si="17"/>
        <v/>
      </c>
      <c r="K142" s="43"/>
      <c r="L142" s="43"/>
      <c r="M142" s="43"/>
      <c r="N142" s="43"/>
      <c r="O142" t="str">
        <f>お客様入力シート!G3125</f>
        <v>希望の場合はクリックして選択してください</v>
      </c>
      <c r="P142" t="str">
        <f t="shared" si="18"/>
        <v/>
      </c>
      <c r="W142" s="43"/>
      <c r="X142" s="43">
        <f>お客様入力シート!G3119</f>
        <v>0</v>
      </c>
      <c r="Y142" t="str">
        <f>お客様入力シート!G3126</f>
        <v>希望の場合はクリックして選択してください</v>
      </c>
      <c r="Z142" t="str">
        <f>お客様入力シート!G3127</f>
        <v>希望の場合はクリックして選択してください</v>
      </c>
      <c r="AA142" t="str">
        <f>お客様入力シート!G3128</f>
        <v>希望の場合はクリックして選択してください</v>
      </c>
      <c r="AB142" t="str">
        <f>お客様入力シート!G3129</f>
        <v>希望の場合はクリックして選択してください</v>
      </c>
      <c r="AC142" t="str">
        <f>お客様入力シート!G3130</f>
        <v>希望の場合はクリックして選択してください</v>
      </c>
      <c r="AD142" t="str">
        <f>お客様入力シート!G3131</f>
        <v>希望の場合はクリックして選択してください</v>
      </c>
      <c r="AE142" t="str">
        <f>お客様入力シート!G3132</f>
        <v>希望の場合はクリックして選択してください</v>
      </c>
      <c r="AF142" t="str">
        <f>お客様入力シート!G3133</f>
        <v>希望の場合はクリックして選択してください</v>
      </c>
      <c r="AG142" t="str">
        <f>お客様入力シート!G3134</f>
        <v>希望の場合はクリックして選択してください</v>
      </c>
      <c r="AH142" t="str">
        <f>お客様入力シート!G3135</f>
        <v>希望の場合はクリックして選択してください</v>
      </c>
      <c r="AI142" s="43"/>
      <c r="AJ142" s="43"/>
      <c r="AK142" s="43"/>
      <c r="AL142" s="43"/>
      <c r="AM142" t="str">
        <f t="shared" si="19"/>
        <v/>
      </c>
      <c r="AN142" t="str">
        <f t="shared" si="21"/>
        <v/>
      </c>
      <c r="AO142" t="str">
        <f t="shared" si="22"/>
        <v/>
      </c>
      <c r="AP142" t="str">
        <f t="shared" si="23"/>
        <v/>
      </c>
      <c r="AQ142" t="str">
        <f t="shared" si="24"/>
        <v/>
      </c>
      <c r="AR142" t="str">
        <f t="shared" si="25"/>
        <v/>
      </c>
      <c r="AS142" t="str">
        <f t="shared" si="26"/>
        <v/>
      </c>
      <c r="AT142" t="str">
        <f t="shared" si="27"/>
        <v/>
      </c>
      <c r="AU142" t="str">
        <f t="shared" si="28"/>
        <v/>
      </c>
      <c r="AV142" t="str">
        <f t="shared" si="29"/>
        <v/>
      </c>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row>
    <row r="143" spans="3:75" hidden="1" x14ac:dyDescent="0.15">
      <c r="C143" t="s">
        <v>289</v>
      </c>
      <c r="D143" s="43">
        <f>お客様入力シート!G3150</f>
        <v>0</v>
      </c>
      <c r="E143" s="43"/>
      <c r="F143" s="43" t="str">
        <f t="shared" si="20"/>
        <v>3154</v>
      </c>
      <c r="G143" s="43" t="str">
        <f>お客様入力シート!G3154</f>
        <v>希望の場合はクリックして選択してください</v>
      </c>
      <c r="H143" t="str">
        <f>お客様入力シート!G3157</f>
        <v>希望の場合はクリックして選択してください</v>
      </c>
      <c r="I143" t="str">
        <f t="shared" si="16"/>
        <v/>
      </c>
      <c r="J143" t="str">
        <f t="shared" si="17"/>
        <v/>
      </c>
      <c r="K143" s="43"/>
      <c r="L143" s="43"/>
      <c r="M143" s="43"/>
      <c r="N143" s="43"/>
      <c r="O143" t="str">
        <f>お客様入力シート!G3158</f>
        <v>希望の場合はクリックして選択してください</v>
      </c>
      <c r="P143" t="str">
        <f t="shared" si="18"/>
        <v/>
      </c>
      <c r="W143" s="43"/>
      <c r="X143" s="43">
        <f>お客様入力シート!G3152</f>
        <v>0</v>
      </c>
      <c r="Y143" t="str">
        <f>お客様入力シート!G3159</f>
        <v>希望の場合はクリックして選択してください</v>
      </c>
      <c r="Z143" t="str">
        <f>お客様入力シート!G3160</f>
        <v>希望の場合はクリックして選択してください</v>
      </c>
      <c r="AA143" t="str">
        <f>お客様入力シート!G3161</f>
        <v>希望の場合はクリックして選択してください</v>
      </c>
      <c r="AB143" t="str">
        <f>お客様入力シート!G3162</f>
        <v>希望の場合はクリックして選択してください</v>
      </c>
      <c r="AC143" t="str">
        <f>お客様入力シート!G3163</f>
        <v>希望の場合はクリックして選択してください</v>
      </c>
      <c r="AD143" t="str">
        <f>お客様入力シート!G3164</f>
        <v>希望の場合はクリックして選択してください</v>
      </c>
      <c r="AE143" t="str">
        <f>お客様入力シート!G3165</f>
        <v>希望の場合はクリックして選択してください</v>
      </c>
      <c r="AF143" t="str">
        <f>お客様入力シート!G3166</f>
        <v>希望の場合はクリックして選択してください</v>
      </c>
      <c r="AG143" t="str">
        <f>お客様入力シート!G3167</f>
        <v>希望の場合はクリックして選択してください</v>
      </c>
      <c r="AH143" t="str">
        <f>お客様入力シート!G3168</f>
        <v>希望の場合はクリックして選択してください</v>
      </c>
      <c r="AI143" s="43"/>
      <c r="AJ143" s="43"/>
      <c r="AK143" s="43"/>
      <c r="AL143" s="43"/>
      <c r="AM143" t="str">
        <f t="shared" si="19"/>
        <v/>
      </c>
      <c r="AN143" t="str">
        <f t="shared" si="21"/>
        <v/>
      </c>
      <c r="AO143" t="str">
        <f t="shared" si="22"/>
        <v/>
      </c>
      <c r="AP143" t="str">
        <f t="shared" si="23"/>
        <v/>
      </c>
      <c r="AQ143" t="str">
        <f t="shared" si="24"/>
        <v/>
      </c>
      <c r="AR143" t="str">
        <f t="shared" si="25"/>
        <v/>
      </c>
      <c r="AS143" t="str">
        <f t="shared" si="26"/>
        <v/>
      </c>
      <c r="AT143" t="str">
        <f t="shared" si="27"/>
        <v/>
      </c>
      <c r="AU143" t="str">
        <f t="shared" si="28"/>
        <v/>
      </c>
      <c r="AV143" t="str">
        <f t="shared" si="29"/>
        <v/>
      </c>
      <c r="AX143" s="43"/>
      <c r="AY143" s="43"/>
      <c r="AZ143" s="43"/>
      <c r="BA143" s="43"/>
      <c r="BB143" s="43"/>
      <c r="BC143" s="43"/>
      <c r="BD143" s="43"/>
      <c r="BE143" s="43"/>
      <c r="BF143" s="43"/>
      <c r="BG143" s="43"/>
      <c r="BH143" s="43"/>
      <c r="BI143" s="43"/>
      <c r="BJ143" s="43"/>
      <c r="BK143" s="43"/>
      <c r="BL143" s="43"/>
      <c r="BM143" s="43"/>
      <c r="BN143" s="43"/>
      <c r="BO143" s="43"/>
      <c r="BP143" s="43"/>
      <c r="BQ143" s="43"/>
      <c r="BR143" s="43"/>
      <c r="BS143" s="43"/>
      <c r="BT143" s="43"/>
      <c r="BU143" s="43"/>
      <c r="BV143" s="43"/>
      <c r="BW143" s="43"/>
    </row>
    <row r="144" spans="3:75" hidden="1" x14ac:dyDescent="0.15">
      <c r="C144" t="s">
        <v>290</v>
      </c>
      <c r="D144" s="43">
        <f>お客様入力シート!G3183</f>
        <v>0</v>
      </c>
      <c r="E144" s="43"/>
      <c r="F144" s="43" t="str">
        <f t="shared" si="20"/>
        <v>3187</v>
      </c>
      <c r="G144" s="43" t="str">
        <f>お客様入力シート!G3187</f>
        <v>希望の場合はクリックして選択してください</v>
      </c>
      <c r="H144" t="str">
        <f>お客様入力シート!G3190</f>
        <v>希望の場合はクリックして選択してください</v>
      </c>
      <c r="I144" t="str">
        <f t="shared" si="16"/>
        <v/>
      </c>
      <c r="J144" t="str">
        <f t="shared" si="17"/>
        <v/>
      </c>
      <c r="K144" s="43"/>
      <c r="L144" s="43"/>
      <c r="M144" s="43"/>
      <c r="N144" s="43"/>
      <c r="O144" t="str">
        <f>お客様入力シート!G3191</f>
        <v>希望の場合はクリックして選択してください</v>
      </c>
      <c r="P144" t="str">
        <f t="shared" si="18"/>
        <v/>
      </c>
      <c r="W144" s="43"/>
      <c r="X144" s="43">
        <f>お客様入力シート!G3185</f>
        <v>0</v>
      </c>
      <c r="Y144" t="str">
        <f>お客様入力シート!G3192</f>
        <v>希望の場合はクリックして選択してください</v>
      </c>
      <c r="Z144" t="str">
        <f>お客様入力シート!G3193</f>
        <v>希望の場合はクリックして選択してください</v>
      </c>
      <c r="AA144" t="str">
        <f>お客様入力シート!G3194</f>
        <v>希望の場合はクリックして選択してください</v>
      </c>
      <c r="AB144" t="str">
        <f>お客様入力シート!G3195</f>
        <v>希望の場合はクリックして選択してください</v>
      </c>
      <c r="AC144" t="str">
        <f>お客様入力シート!G3196</f>
        <v>希望の場合はクリックして選択してください</v>
      </c>
      <c r="AD144" t="str">
        <f>お客様入力シート!G3197</f>
        <v>希望の場合はクリックして選択してください</v>
      </c>
      <c r="AE144" t="str">
        <f>お客様入力シート!G3198</f>
        <v>希望の場合はクリックして選択してください</v>
      </c>
      <c r="AF144" t="str">
        <f>お客様入力シート!G3199</f>
        <v>希望の場合はクリックして選択してください</v>
      </c>
      <c r="AG144" t="str">
        <f>お客様入力シート!G3200</f>
        <v>希望の場合はクリックして選択してください</v>
      </c>
      <c r="AH144" t="str">
        <f>お客様入力シート!G3201</f>
        <v>希望の場合はクリックして選択してください</v>
      </c>
      <c r="AI144" s="43"/>
      <c r="AJ144" s="43"/>
      <c r="AK144" s="43"/>
      <c r="AL144" s="43"/>
      <c r="AM144" t="str">
        <f t="shared" si="19"/>
        <v/>
      </c>
      <c r="AN144" t="str">
        <f t="shared" si="21"/>
        <v/>
      </c>
      <c r="AO144" t="str">
        <f t="shared" si="22"/>
        <v/>
      </c>
      <c r="AP144" t="str">
        <f t="shared" si="23"/>
        <v/>
      </c>
      <c r="AQ144" t="str">
        <f t="shared" si="24"/>
        <v/>
      </c>
      <c r="AR144" t="str">
        <f t="shared" si="25"/>
        <v/>
      </c>
      <c r="AS144" t="str">
        <f t="shared" si="26"/>
        <v/>
      </c>
      <c r="AT144" t="str">
        <f t="shared" si="27"/>
        <v/>
      </c>
      <c r="AU144" t="str">
        <f t="shared" si="28"/>
        <v/>
      </c>
      <c r="AV144" t="str">
        <f t="shared" si="29"/>
        <v/>
      </c>
      <c r="AX144" s="43"/>
      <c r="AY144" s="43"/>
      <c r="AZ144" s="43"/>
      <c r="BA144" s="43"/>
      <c r="BB144" s="43"/>
      <c r="BC144" s="43"/>
      <c r="BD144" s="43"/>
      <c r="BE144" s="43"/>
      <c r="BF144" s="43"/>
      <c r="BG144" s="43"/>
      <c r="BH144" s="43"/>
      <c r="BI144" s="43"/>
      <c r="BJ144" s="43"/>
      <c r="BK144" s="43"/>
      <c r="BL144" s="43"/>
      <c r="BM144" s="43"/>
      <c r="BN144" s="43"/>
      <c r="BO144" s="43"/>
      <c r="BP144" s="43"/>
      <c r="BQ144" s="43"/>
      <c r="BR144" s="43"/>
      <c r="BS144" s="43"/>
      <c r="BT144" s="43"/>
      <c r="BU144" s="43"/>
      <c r="BV144" s="43"/>
      <c r="BW144" s="43"/>
    </row>
    <row r="145" spans="3:75" hidden="1" x14ac:dyDescent="0.15">
      <c r="C145" t="s">
        <v>291</v>
      </c>
      <c r="D145" s="43">
        <f>お客様入力シート!G3216</f>
        <v>0</v>
      </c>
      <c r="E145" s="43"/>
      <c r="F145" s="43" t="str">
        <f t="shared" si="20"/>
        <v>3220</v>
      </c>
      <c r="G145" s="43" t="str">
        <f>お客様入力シート!G3220</f>
        <v>希望の場合はクリックして選択してください</v>
      </c>
      <c r="H145" t="str">
        <f>お客様入力シート!G3223</f>
        <v>希望の場合はクリックして選択してください</v>
      </c>
      <c r="I145" t="str">
        <f t="shared" si="16"/>
        <v/>
      </c>
      <c r="J145" t="str">
        <f t="shared" si="17"/>
        <v/>
      </c>
      <c r="K145" s="43"/>
      <c r="L145" s="43"/>
      <c r="M145" s="43"/>
      <c r="N145" s="43"/>
      <c r="O145" t="str">
        <f>お客様入力シート!G3224</f>
        <v>希望の場合はクリックして選択してください</v>
      </c>
      <c r="P145" t="str">
        <f t="shared" si="18"/>
        <v/>
      </c>
      <c r="W145" s="43"/>
      <c r="X145" s="43">
        <f>お客様入力シート!G3218</f>
        <v>0</v>
      </c>
      <c r="Y145" t="str">
        <f>お客様入力シート!G3225</f>
        <v>希望の場合はクリックして選択してください</v>
      </c>
      <c r="Z145" t="str">
        <f>お客様入力シート!G3226</f>
        <v>希望の場合はクリックして選択してください</v>
      </c>
      <c r="AA145" t="str">
        <f>お客様入力シート!G3227</f>
        <v>希望の場合はクリックして選択してください</v>
      </c>
      <c r="AB145" t="str">
        <f>お客様入力シート!G3228</f>
        <v>希望の場合はクリックして選択してください</v>
      </c>
      <c r="AC145" t="str">
        <f>お客様入力シート!G3229</f>
        <v>希望の場合はクリックして選択してください</v>
      </c>
      <c r="AD145" t="str">
        <f>お客様入力シート!G3230</f>
        <v>希望の場合はクリックして選択してください</v>
      </c>
      <c r="AE145" t="str">
        <f>お客様入力シート!G3231</f>
        <v>希望の場合はクリックして選択してください</v>
      </c>
      <c r="AF145" t="str">
        <f>お客様入力シート!G3232</f>
        <v>希望の場合はクリックして選択してください</v>
      </c>
      <c r="AG145" t="str">
        <f>お客様入力シート!G3233</f>
        <v>希望の場合はクリックして選択してください</v>
      </c>
      <c r="AH145" t="str">
        <f>お客様入力シート!G3234</f>
        <v>希望の場合はクリックして選択してください</v>
      </c>
      <c r="AI145" s="43"/>
      <c r="AJ145" s="43"/>
      <c r="AK145" s="43"/>
      <c r="AL145" s="43"/>
      <c r="AM145" t="str">
        <f t="shared" si="19"/>
        <v/>
      </c>
      <c r="AN145" t="str">
        <f t="shared" si="21"/>
        <v/>
      </c>
      <c r="AO145" t="str">
        <f t="shared" si="22"/>
        <v/>
      </c>
      <c r="AP145" t="str">
        <f t="shared" si="23"/>
        <v/>
      </c>
      <c r="AQ145" t="str">
        <f t="shared" si="24"/>
        <v/>
      </c>
      <c r="AR145" t="str">
        <f t="shared" si="25"/>
        <v/>
      </c>
      <c r="AS145" t="str">
        <f t="shared" si="26"/>
        <v/>
      </c>
      <c r="AT145" t="str">
        <f t="shared" si="27"/>
        <v/>
      </c>
      <c r="AU145" t="str">
        <f t="shared" si="28"/>
        <v/>
      </c>
      <c r="AV145" t="str">
        <f t="shared" si="29"/>
        <v/>
      </c>
      <c r="AX145" s="43"/>
      <c r="AY145" s="43"/>
      <c r="AZ145" s="43"/>
      <c r="BA145" s="43"/>
      <c r="BB145" s="43"/>
      <c r="BC145" s="43"/>
      <c r="BD145" s="43"/>
      <c r="BE145" s="43"/>
      <c r="BF145" s="43"/>
      <c r="BG145" s="43"/>
      <c r="BH145" s="43"/>
      <c r="BI145" s="43"/>
      <c r="BJ145" s="43"/>
      <c r="BK145" s="43"/>
      <c r="BL145" s="43"/>
      <c r="BM145" s="43"/>
      <c r="BN145" s="43"/>
      <c r="BO145" s="43"/>
      <c r="BP145" s="43"/>
      <c r="BQ145" s="43"/>
      <c r="BR145" s="43"/>
      <c r="BS145" s="43"/>
      <c r="BT145" s="43"/>
      <c r="BU145" s="43"/>
      <c r="BV145" s="43"/>
      <c r="BW145" s="43"/>
    </row>
    <row r="146" spans="3:75" hidden="1" x14ac:dyDescent="0.15">
      <c r="C146" t="s">
        <v>292</v>
      </c>
      <c r="D146" s="43">
        <f>お客様入力シート!G3249</f>
        <v>0</v>
      </c>
      <c r="E146" s="43"/>
      <c r="F146" s="43" t="str">
        <f t="shared" si="20"/>
        <v>3253</v>
      </c>
      <c r="G146" s="43" t="str">
        <f>お客様入力シート!G3253</f>
        <v>希望の場合はクリックして選択してください</v>
      </c>
      <c r="H146" t="str">
        <f>お客様入力シート!G3256</f>
        <v>希望の場合はクリックして選択してください</v>
      </c>
      <c r="I146" t="str">
        <f t="shared" si="16"/>
        <v/>
      </c>
      <c r="J146" t="str">
        <f t="shared" si="17"/>
        <v/>
      </c>
      <c r="K146" s="43"/>
      <c r="L146" s="43"/>
      <c r="M146" s="43"/>
      <c r="N146" s="43"/>
      <c r="O146" t="str">
        <f>お客様入力シート!G3257</f>
        <v>希望の場合はクリックして選択してください</v>
      </c>
      <c r="P146" t="str">
        <f t="shared" si="18"/>
        <v/>
      </c>
      <c r="W146" s="43"/>
      <c r="X146" s="43">
        <f>お客様入力シート!G3251</f>
        <v>0</v>
      </c>
      <c r="Y146" t="str">
        <f>お客様入力シート!G3258</f>
        <v>希望の場合はクリックして選択してください</v>
      </c>
      <c r="Z146" t="str">
        <f>お客様入力シート!G3259</f>
        <v>希望の場合はクリックして選択してください</v>
      </c>
      <c r="AA146" t="str">
        <f>お客様入力シート!G3260</f>
        <v>希望の場合はクリックして選択してください</v>
      </c>
      <c r="AB146" t="str">
        <f>お客様入力シート!G3261</f>
        <v>希望の場合はクリックして選択してください</v>
      </c>
      <c r="AC146" t="str">
        <f>お客様入力シート!G3262</f>
        <v>希望の場合はクリックして選択してください</v>
      </c>
      <c r="AD146" t="str">
        <f>お客様入力シート!G3263</f>
        <v>希望の場合はクリックして選択してください</v>
      </c>
      <c r="AE146" t="str">
        <f>お客様入力シート!G3264</f>
        <v>希望の場合はクリックして選択してください</v>
      </c>
      <c r="AF146" t="str">
        <f>お客様入力シート!G3265</f>
        <v>希望の場合はクリックして選択してください</v>
      </c>
      <c r="AG146" t="str">
        <f>お客様入力シート!G3266</f>
        <v>希望の場合はクリックして選択してください</v>
      </c>
      <c r="AH146" t="str">
        <f>お客様入力シート!G3267</f>
        <v>希望の場合はクリックして選択してください</v>
      </c>
      <c r="AI146" s="43"/>
      <c r="AJ146" s="43"/>
      <c r="AK146" s="43"/>
      <c r="AL146" s="43"/>
      <c r="AM146" t="str">
        <f t="shared" si="19"/>
        <v/>
      </c>
      <c r="AN146" t="str">
        <f t="shared" si="21"/>
        <v/>
      </c>
      <c r="AO146" t="str">
        <f t="shared" si="22"/>
        <v/>
      </c>
      <c r="AP146" t="str">
        <f t="shared" si="23"/>
        <v/>
      </c>
      <c r="AQ146" t="str">
        <f t="shared" si="24"/>
        <v/>
      </c>
      <c r="AR146" t="str">
        <f t="shared" si="25"/>
        <v/>
      </c>
      <c r="AS146" t="str">
        <f t="shared" si="26"/>
        <v/>
      </c>
      <c r="AT146" t="str">
        <f t="shared" si="27"/>
        <v/>
      </c>
      <c r="AU146" t="str">
        <f t="shared" si="28"/>
        <v/>
      </c>
      <c r="AV146" t="str">
        <f t="shared" si="29"/>
        <v/>
      </c>
      <c r="AX146" s="43"/>
      <c r="AY146" s="43"/>
      <c r="AZ146" s="43"/>
      <c r="BA146" s="43"/>
      <c r="BB146" s="43"/>
      <c r="BC146" s="43"/>
      <c r="BD146" s="43"/>
      <c r="BE146" s="43"/>
      <c r="BF146" s="43"/>
      <c r="BG146" s="43"/>
      <c r="BH146" s="43"/>
      <c r="BI146" s="43"/>
      <c r="BJ146" s="43"/>
      <c r="BK146" s="43"/>
      <c r="BL146" s="43"/>
      <c r="BM146" s="43"/>
      <c r="BN146" s="43"/>
      <c r="BO146" s="43"/>
      <c r="BP146" s="43"/>
      <c r="BQ146" s="43"/>
      <c r="BR146" s="43"/>
      <c r="BS146" s="43"/>
      <c r="BT146" s="43"/>
      <c r="BU146" s="43"/>
      <c r="BV146" s="43"/>
      <c r="BW146" s="43"/>
    </row>
    <row r="147" spans="3:75" hidden="1" x14ac:dyDescent="0.15">
      <c r="C147" t="s">
        <v>293</v>
      </c>
      <c r="D147" s="43">
        <f>お客様入力シート!G3282</f>
        <v>0</v>
      </c>
      <c r="E147" s="43"/>
      <c r="F147" s="43" t="str">
        <f t="shared" si="20"/>
        <v>3286</v>
      </c>
      <c r="G147" s="43" t="str">
        <f>お客様入力シート!G3286</f>
        <v>希望の場合はクリックして選択してください</v>
      </c>
      <c r="H147" t="str">
        <f>お客様入力シート!G3289</f>
        <v>希望の場合はクリックして選択してください</v>
      </c>
      <c r="I147" t="str">
        <f t="shared" si="16"/>
        <v/>
      </c>
      <c r="J147" t="str">
        <f t="shared" si="17"/>
        <v/>
      </c>
      <c r="K147" s="43"/>
      <c r="L147" s="43"/>
      <c r="M147" s="43"/>
      <c r="N147" s="43"/>
      <c r="O147" t="str">
        <f>お客様入力シート!G3290</f>
        <v>希望の場合はクリックして選択してください</v>
      </c>
      <c r="P147" t="str">
        <f t="shared" si="18"/>
        <v/>
      </c>
      <c r="W147" s="43"/>
      <c r="X147" s="43">
        <f>お客様入力シート!G3284</f>
        <v>0</v>
      </c>
      <c r="Y147" t="str">
        <f>お客様入力シート!G3291</f>
        <v>希望の場合はクリックして選択してください</v>
      </c>
      <c r="Z147" t="str">
        <f>お客様入力シート!G3292</f>
        <v>希望の場合はクリックして選択してください</v>
      </c>
      <c r="AA147" t="str">
        <f>お客様入力シート!G3293</f>
        <v>希望の場合はクリックして選択してください</v>
      </c>
      <c r="AB147" t="str">
        <f>お客様入力シート!G3294</f>
        <v>希望の場合はクリックして選択してください</v>
      </c>
      <c r="AC147" t="str">
        <f>お客様入力シート!G3295</f>
        <v>希望の場合はクリックして選択してください</v>
      </c>
      <c r="AD147" t="str">
        <f>お客様入力シート!G3296</f>
        <v>希望の場合はクリックして選択してください</v>
      </c>
      <c r="AE147" t="str">
        <f>お客様入力シート!G3297</f>
        <v>希望の場合はクリックして選択してください</v>
      </c>
      <c r="AF147" t="str">
        <f>お客様入力シート!G3298</f>
        <v>希望の場合はクリックして選択してください</v>
      </c>
      <c r="AG147" t="str">
        <f>お客様入力シート!G3299</f>
        <v>希望の場合はクリックして選択してください</v>
      </c>
      <c r="AH147" t="str">
        <f>お客様入力シート!G3300</f>
        <v>希望の場合はクリックして選択してください</v>
      </c>
      <c r="AI147" s="43"/>
      <c r="AJ147" s="43"/>
      <c r="AK147" s="43"/>
      <c r="AL147" s="43"/>
      <c r="AM147" t="str">
        <f t="shared" si="19"/>
        <v/>
      </c>
      <c r="AN147" t="str">
        <f t="shared" si="21"/>
        <v/>
      </c>
      <c r="AO147" t="str">
        <f t="shared" si="22"/>
        <v/>
      </c>
      <c r="AP147" t="str">
        <f t="shared" si="23"/>
        <v/>
      </c>
      <c r="AQ147" t="str">
        <f t="shared" si="24"/>
        <v/>
      </c>
      <c r="AR147" t="str">
        <f t="shared" si="25"/>
        <v/>
      </c>
      <c r="AS147" t="str">
        <f t="shared" si="26"/>
        <v/>
      </c>
      <c r="AT147" t="str">
        <f t="shared" si="27"/>
        <v/>
      </c>
      <c r="AU147" t="str">
        <f t="shared" si="28"/>
        <v/>
      </c>
      <c r="AV147" t="str">
        <f t="shared" si="29"/>
        <v/>
      </c>
      <c r="AX147" s="43"/>
      <c r="AY147" s="43"/>
      <c r="AZ147" s="43"/>
      <c r="BA147" s="43"/>
      <c r="BB147" s="43"/>
      <c r="BC147" s="43"/>
      <c r="BD147" s="43"/>
      <c r="BE147" s="43"/>
      <c r="BF147" s="43"/>
      <c r="BG147" s="43"/>
      <c r="BH147" s="43"/>
      <c r="BI147" s="43"/>
      <c r="BJ147" s="43"/>
      <c r="BK147" s="43"/>
      <c r="BL147" s="43"/>
      <c r="BM147" s="43"/>
      <c r="BN147" s="43"/>
      <c r="BO147" s="43"/>
      <c r="BP147" s="43"/>
      <c r="BQ147" s="43"/>
      <c r="BR147" s="43"/>
      <c r="BS147" s="43"/>
      <c r="BT147" s="43"/>
      <c r="BU147" s="43"/>
      <c r="BV147" s="43"/>
      <c r="BW147" s="43"/>
    </row>
    <row r="148" spans="3:75" hidden="1" x14ac:dyDescent="0.15">
      <c r="C148" t="s">
        <v>294</v>
      </c>
      <c r="D148" s="43">
        <f>お客様入力シート!G3315</f>
        <v>0</v>
      </c>
      <c r="E148" s="43"/>
      <c r="F148" s="43" t="str">
        <f t="shared" si="20"/>
        <v>3319</v>
      </c>
      <c r="G148" s="43" t="str">
        <f>お客様入力シート!G3319</f>
        <v>希望の場合はクリックして選択してください</v>
      </c>
      <c r="H148" t="str">
        <f>お客様入力シート!G3322</f>
        <v>希望の場合はクリックして選択してください</v>
      </c>
      <c r="I148" t="str">
        <f t="shared" si="16"/>
        <v/>
      </c>
      <c r="J148" t="str">
        <f t="shared" si="17"/>
        <v/>
      </c>
      <c r="K148" s="43"/>
      <c r="L148" s="43"/>
      <c r="M148" s="43"/>
      <c r="N148" s="43"/>
      <c r="O148" t="str">
        <f>お客様入力シート!G3323</f>
        <v>希望の場合はクリックして選択してください</v>
      </c>
      <c r="P148" t="str">
        <f t="shared" si="18"/>
        <v/>
      </c>
      <c r="W148" s="43"/>
      <c r="X148" s="43">
        <f>お客様入力シート!G3317</f>
        <v>0</v>
      </c>
      <c r="Y148" t="str">
        <f>お客様入力シート!G3324</f>
        <v>希望の場合はクリックして選択してください</v>
      </c>
      <c r="Z148" t="str">
        <f>お客様入力シート!G3325</f>
        <v>希望の場合はクリックして選択してください</v>
      </c>
      <c r="AA148" t="str">
        <f>お客様入力シート!G3326</f>
        <v>希望の場合はクリックして選択してください</v>
      </c>
      <c r="AB148" t="str">
        <f>お客様入力シート!G3327</f>
        <v>希望の場合はクリックして選択してください</v>
      </c>
      <c r="AC148" t="str">
        <f>お客様入力シート!G3328</f>
        <v>希望の場合はクリックして選択してください</v>
      </c>
      <c r="AD148" t="str">
        <f>お客様入力シート!G3329</f>
        <v>希望の場合はクリックして選択してください</v>
      </c>
      <c r="AE148" t="str">
        <f>お客様入力シート!G3330</f>
        <v>希望の場合はクリックして選択してください</v>
      </c>
      <c r="AF148" t="str">
        <f>お客様入力シート!G3331</f>
        <v>希望の場合はクリックして選択してください</v>
      </c>
      <c r="AG148" t="str">
        <f>お客様入力シート!G3332</f>
        <v>希望の場合はクリックして選択してください</v>
      </c>
      <c r="AH148" t="str">
        <f>お客様入力シート!G3333</f>
        <v>希望の場合はクリックして選択してください</v>
      </c>
      <c r="AI148" s="43"/>
      <c r="AJ148" s="43"/>
      <c r="AK148" s="43"/>
      <c r="AL148" s="43"/>
      <c r="AM148" t="str">
        <f t="shared" si="19"/>
        <v/>
      </c>
      <c r="AN148" t="str">
        <f t="shared" si="21"/>
        <v/>
      </c>
      <c r="AO148" t="str">
        <f t="shared" si="22"/>
        <v/>
      </c>
      <c r="AP148" t="str">
        <f t="shared" si="23"/>
        <v/>
      </c>
      <c r="AQ148" t="str">
        <f t="shared" si="24"/>
        <v/>
      </c>
      <c r="AR148" t="str">
        <f t="shared" si="25"/>
        <v/>
      </c>
      <c r="AS148" t="str">
        <f t="shared" si="26"/>
        <v/>
      </c>
      <c r="AT148" t="str">
        <f t="shared" si="27"/>
        <v/>
      </c>
      <c r="AU148" t="str">
        <f t="shared" si="28"/>
        <v/>
      </c>
      <c r="AV148" t="str">
        <f t="shared" si="29"/>
        <v/>
      </c>
      <c r="AX148" s="43"/>
      <c r="AY148" s="43"/>
      <c r="AZ148" s="43"/>
      <c r="BA148" s="43"/>
      <c r="BB148" s="43"/>
      <c r="BC148" s="43"/>
      <c r="BD148" s="43"/>
      <c r="BE148" s="43"/>
      <c r="BF148" s="43"/>
      <c r="BG148" s="43"/>
      <c r="BH148" s="43"/>
      <c r="BI148" s="43"/>
      <c r="BJ148" s="43"/>
      <c r="BK148" s="43"/>
      <c r="BL148" s="43"/>
      <c r="BM148" s="43"/>
      <c r="BN148" s="43"/>
      <c r="BO148" s="43"/>
      <c r="BP148" s="43"/>
      <c r="BQ148" s="43"/>
      <c r="BR148" s="43"/>
      <c r="BS148" s="43"/>
      <c r="BT148" s="43"/>
      <c r="BU148" s="43"/>
      <c r="BV148" s="43"/>
      <c r="BW148" s="43"/>
    </row>
    <row r="149" spans="3:75" hidden="1" x14ac:dyDescent="0.15">
      <c r="C149" t="s">
        <v>295</v>
      </c>
      <c r="D149" s="43">
        <f>お客様入力シート!G3348</f>
        <v>0</v>
      </c>
      <c r="E149" s="43"/>
      <c r="F149" s="43" t="str">
        <f t="shared" si="20"/>
        <v>3352</v>
      </c>
      <c r="G149" s="43" t="str">
        <f>お客様入力シート!G3352</f>
        <v>希望の場合はクリックして選択してください</v>
      </c>
      <c r="H149" t="str">
        <f>お客様入力シート!G3355</f>
        <v>希望の場合はクリックして選択してください</v>
      </c>
      <c r="I149" t="str">
        <f t="shared" si="16"/>
        <v/>
      </c>
      <c r="J149" t="str">
        <f t="shared" si="17"/>
        <v/>
      </c>
      <c r="K149" s="43"/>
      <c r="L149" s="43"/>
      <c r="M149" s="43"/>
      <c r="N149" s="43"/>
      <c r="O149" t="str">
        <f>お客様入力シート!G3356</f>
        <v>希望の場合はクリックして選択してください</v>
      </c>
      <c r="P149" t="str">
        <f t="shared" si="18"/>
        <v/>
      </c>
      <c r="W149" s="43"/>
      <c r="X149" s="43">
        <f>お客様入力シート!G3350</f>
        <v>0</v>
      </c>
      <c r="Y149" t="str">
        <f>お客様入力シート!G3357</f>
        <v>希望の場合はクリックして選択してください</v>
      </c>
      <c r="Z149" t="str">
        <f>お客様入力シート!G3358</f>
        <v>希望の場合はクリックして選択してください</v>
      </c>
      <c r="AA149" t="str">
        <f>お客様入力シート!G3359</f>
        <v>希望の場合はクリックして選択してください</v>
      </c>
      <c r="AB149" t="str">
        <f>お客様入力シート!G3360</f>
        <v>希望の場合はクリックして選択してください</v>
      </c>
      <c r="AC149" t="str">
        <f>お客様入力シート!G3361</f>
        <v>希望の場合はクリックして選択してください</v>
      </c>
      <c r="AD149" t="str">
        <f>お客様入力シート!G3362</f>
        <v>希望の場合はクリックして選択してください</v>
      </c>
      <c r="AE149" t="str">
        <f>お客様入力シート!G3363</f>
        <v>希望の場合はクリックして選択してください</v>
      </c>
      <c r="AF149" t="str">
        <f>お客様入力シート!G3364</f>
        <v>希望の場合はクリックして選択してください</v>
      </c>
      <c r="AG149" t="str">
        <f>お客様入力シート!G3365</f>
        <v>希望の場合はクリックして選択してください</v>
      </c>
      <c r="AH149" t="str">
        <f>お客様入力シート!G3366</f>
        <v>希望の場合はクリックして選択してください</v>
      </c>
      <c r="AI149" s="43"/>
      <c r="AJ149" s="43"/>
      <c r="AK149" s="43"/>
      <c r="AL149" s="43"/>
      <c r="AM149" t="str">
        <f t="shared" si="19"/>
        <v/>
      </c>
      <c r="AN149" t="str">
        <f t="shared" si="21"/>
        <v/>
      </c>
      <c r="AO149" t="str">
        <f t="shared" si="22"/>
        <v/>
      </c>
      <c r="AP149" t="str">
        <f t="shared" si="23"/>
        <v/>
      </c>
      <c r="AQ149" t="str">
        <f t="shared" si="24"/>
        <v/>
      </c>
      <c r="AR149" t="str">
        <f t="shared" si="25"/>
        <v/>
      </c>
      <c r="AS149" t="str">
        <f t="shared" si="26"/>
        <v/>
      </c>
      <c r="AT149" t="str">
        <f t="shared" si="27"/>
        <v/>
      </c>
      <c r="AU149" t="str">
        <f t="shared" si="28"/>
        <v/>
      </c>
      <c r="AV149" t="str">
        <f t="shared" si="29"/>
        <v/>
      </c>
      <c r="AX149" s="43"/>
      <c r="AY149" s="43"/>
      <c r="AZ149" s="43"/>
      <c r="BA149" s="43"/>
      <c r="BB149" s="43"/>
      <c r="BC149" s="43"/>
      <c r="BD149" s="43"/>
      <c r="BE149" s="43"/>
      <c r="BF149" s="43"/>
      <c r="BG149" s="43"/>
      <c r="BH149" s="43"/>
      <c r="BI149" s="43"/>
      <c r="BJ149" s="43"/>
      <c r="BK149" s="43"/>
      <c r="BL149" s="43"/>
      <c r="BM149" s="43"/>
      <c r="BN149" s="43"/>
      <c r="BO149" s="43"/>
      <c r="BP149" s="43"/>
      <c r="BQ149" s="43"/>
      <c r="BR149" s="43"/>
      <c r="BS149" s="43"/>
      <c r="BT149" s="43"/>
      <c r="BU149" s="43"/>
      <c r="BV149" s="43"/>
      <c r="BW149" s="43"/>
    </row>
    <row r="150" spans="3:75" hidden="1" x14ac:dyDescent="0.15">
      <c r="C150" t="s">
        <v>296</v>
      </c>
      <c r="D150" s="43">
        <f>お客様入力シート!G3381</f>
        <v>0</v>
      </c>
      <c r="E150" s="43"/>
      <c r="F150" s="43" t="str">
        <f t="shared" si="20"/>
        <v>3385</v>
      </c>
      <c r="G150" s="43" t="str">
        <f>お客様入力シート!G3385</f>
        <v>希望の場合はクリックして選択してください</v>
      </c>
      <c r="H150" t="str">
        <f>お客様入力シート!G3388</f>
        <v>希望の場合はクリックして選択してください</v>
      </c>
      <c r="I150" t="str">
        <f t="shared" si="16"/>
        <v/>
      </c>
      <c r="J150" t="str">
        <f t="shared" si="17"/>
        <v/>
      </c>
      <c r="K150" s="43"/>
      <c r="L150" s="43"/>
      <c r="M150" s="43"/>
      <c r="N150" s="43"/>
      <c r="O150" t="str">
        <f>お客様入力シート!G3389</f>
        <v>希望の場合はクリックして選択してください</v>
      </c>
      <c r="P150" t="str">
        <f t="shared" si="18"/>
        <v/>
      </c>
      <c r="W150" s="43"/>
      <c r="X150" s="43">
        <f>お客様入力シート!G3383</f>
        <v>0</v>
      </c>
      <c r="Y150" t="str">
        <f>お客様入力シート!G3390</f>
        <v>希望の場合はクリックして選択してください</v>
      </c>
      <c r="Z150" t="str">
        <f>お客様入力シート!G3391</f>
        <v>希望の場合はクリックして選択してください</v>
      </c>
      <c r="AA150" t="str">
        <f>お客様入力シート!G3392</f>
        <v>希望の場合はクリックして選択してください</v>
      </c>
      <c r="AB150" t="str">
        <f>お客様入力シート!G3393</f>
        <v>希望の場合はクリックして選択してください</v>
      </c>
      <c r="AC150" t="str">
        <f>お客様入力シート!G3394</f>
        <v>希望の場合はクリックして選択してください</v>
      </c>
      <c r="AD150" t="str">
        <f>お客様入力シート!G3395</f>
        <v>希望の場合はクリックして選択してください</v>
      </c>
      <c r="AE150" t="str">
        <f>お客様入力シート!G3396</f>
        <v>希望の場合はクリックして選択してください</v>
      </c>
      <c r="AF150" t="str">
        <f>お客様入力シート!G3397</f>
        <v>希望の場合はクリックして選択してください</v>
      </c>
      <c r="AG150" t="str">
        <f>お客様入力シート!G3398</f>
        <v>希望の場合はクリックして選択してください</v>
      </c>
      <c r="AH150" t="str">
        <f>お客様入力シート!G3399</f>
        <v>希望の場合はクリックして選択してください</v>
      </c>
      <c r="AI150" s="43"/>
      <c r="AJ150" s="43"/>
      <c r="AK150" s="43"/>
      <c r="AL150" s="43"/>
      <c r="AM150" t="str">
        <f t="shared" si="19"/>
        <v/>
      </c>
      <c r="AN150" t="str">
        <f t="shared" si="21"/>
        <v/>
      </c>
      <c r="AO150" t="str">
        <f t="shared" si="22"/>
        <v/>
      </c>
      <c r="AP150" t="str">
        <f t="shared" si="23"/>
        <v/>
      </c>
      <c r="AQ150" t="str">
        <f t="shared" si="24"/>
        <v/>
      </c>
      <c r="AR150" t="str">
        <f t="shared" si="25"/>
        <v/>
      </c>
      <c r="AS150" t="str">
        <f t="shared" si="26"/>
        <v/>
      </c>
      <c r="AT150" t="str">
        <f t="shared" si="27"/>
        <v/>
      </c>
      <c r="AU150" t="str">
        <f t="shared" si="28"/>
        <v/>
      </c>
      <c r="AV150" t="str">
        <f t="shared" si="29"/>
        <v/>
      </c>
      <c r="AX150" s="43"/>
      <c r="AY150" s="43"/>
      <c r="AZ150" s="43"/>
      <c r="BA150" s="43"/>
      <c r="BB150" s="43"/>
      <c r="BC150" s="43"/>
      <c r="BD150" s="43"/>
      <c r="BE150" s="43"/>
      <c r="BF150" s="43"/>
      <c r="BG150" s="43"/>
      <c r="BH150" s="43"/>
      <c r="BI150" s="43"/>
      <c r="BJ150" s="43"/>
      <c r="BK150" s="43"/>
      <c r="BL150" s="43"/>
      <c r="BM150" s="43"/>
      <c r="BN150" s="43"/>
      <c r="BO150" s="43"/>
      <c r="BP150" s="43"/>
      <c r="BQ150" s="43"/>
      <c r="BR150" s="43"/>
      <c r="BS150" s="43"/>
      <c r="BT150" s="43"/>
      <c r="BU150" s="43"/>
      <c r="BV150" s="43"/>
      <c r="BW150" s="43"/>
    </row>
    <row r="151" spans="3:75" hidden="1" x14ac:dyDescent="0.15">
      <c r="C151" t="s">
        <v>297</v>
      </c>
      <c r="D151" s="43">
        <f>お客様入力シート!G3414</f>
        <v>0</v>
      </c>
      <c r="E151" s="43"/>
      <c r="F151" s="43" t="str">
        <f t="shared" si="20"/>
        <v>3418</v>
      </c>
      <c r="G151" s="43" t="str">
        <f>お客様入力シート!G3418</f>
        <v>希望の場合はクリックして選択してください</v>
      </c>
      <c r="H151" t="str">
        <f>お客様入力シート!G3421</f>
        <v>希望の場合はクリックして選択してください</v>
      </c>
      <c r="I151" t="str">
        <f t="shared" si="16"/>
        <v/>
      </c>
      <c r="J151" t="str">
        <f t="shared" si="17"/>
        <v/>
      </c>
      <c r="K151" s="43"/>
      <c r="L151" s="43"/>
      <c r="M151" s="43"/>
      <c r="N151" s="43"/>
      <c r="O151" t="str">
        <f>お客様入力シート!G3422</f>
        <v>希望の場合はクリックして選択してください</v>
      </c>
      <c r="P151" t="str">
        <f t="shared" si="18"/>
        <v/>
      </c>
      <c r="W151" s="43"/>
      <c r="X151" s="43">
        <f>お客様入力シート!G3416</f>
        <v>0</v>
      </c>
      <c r="Y151" t="str">
        <f>お客様入力シート!G3423</f>
        <v>希望の場合はクリックして選択してください</v>
      </c>
      <c r="Z151" t="str">
        <f>お客様入力シート!G3424</f>
        <v>希望の場合はクリックして選択してください</v>
      </c>
      <c r="AA151" t="str">
        <f>お客様入力シート!G3425</f>
        <v>希望の場合はクリックして選択してください</v>
      </c>
      <c r="AB151" t="str">
        <f>お客様入力シート!G3426</f>
        <v>希望の場合はクリックして選択してください</v>
      </c>
      <c r="AC151" t="str">
        <f>お客様入力シート!G3427</f>
        <v>希望の場合はクリックして選択してください</v>
      </c>
      <c r="AD151" t="str">
        <f>お客様入力シート!G3428</f>
        <v>希望の場合はクリックして選択してください</v>
      </c>
      <c r="AE151" t="str">
        <f>お客様入力シート!G3429</f>
        <v>希望の場合はクリックして選択してください</v>
      </c>
      <c r="AF151" t="str">
        <f>お客様入力シート!G3430</f>
        <v>希望の場合はクリックして選択してください</v>
      </c>
      <c r="AG151" t="str">
        <f>お客様入力シート!G3431</f>
        <v>希望の場合はクリックして選択してください</v>
      </c>
      <c r="AH151" t="str">
        <f>お客様入力シート!G3432</f>
        <v>希望の場合はクリックして選択してください</v>
      </c>
      <c r="AI151" s="43"/>
      <c r="AJ151" s="43"/>
      <c r="AK151" s="43"/>
      <c r="AL151" s="43"/>
      <c r="AM151" t="str">
        <f t="shared" si="19"/>
        <v/>
      </c>
      <c r="AN151" t="str">
        <f t="shared" si="21"/>
        <v/>
      </c>
      <c r="AO151" t="str">
        <f t="shared" si="22"/>
        <v/>
      </c>
      <c r="AP151" t="str">
        <f t="shared" si="23"/>
        <v/>
      </c>
      <c r="AQ151" t="str">
        <f t="shared" si="24"/>
        <v/>
      </c>
      <c r="AR151" t="str">
        <f t="shared" si="25"/>
        <v/>
      </c>
      <c r="AS151" t="str">
        <f t="shared" si="26"/>
        <v/>
      </c>
      <c r="AT151" t="str">
        <f t="shared" si="27"/>
        <v/>
      </c>
      <c r="AU151" t="str">
        <f t="shared" si="28"/>
        <v/>
      </c>
      <c r="AV151" t="str">
        <f t="shared" si="29"/>
        <v/>
      </c>
      <c r="AX151" s="43"/>
      <c r="AY151" s="43"/>
      <c r="AZ151" s="43"/>
      <c r="BA151" s="43"/>
      <c r="BB151" s="43"/>
      <c r="BC151" s="43"/>
      <c r="BD151" s="43"/>
      <c r="BE151" s="43"/>
      <c r="BF151" s="43"/>
      <c r="BG151" s="43"/>
      <c r="BH151" s="43"/>
      <c r="BI151" s="43"/>
      <c r="BJ151" s="43"/>
      <c r="BK151" s="43"/>
      <c r="BL151" s="43"/>
      <c r="BM151" s="43"/>
      <c r="BN151" s="43"/>
      <c r="BO151" s="43"/>
      <c r="BP151" s="43"/>
      <c r="BQ151" s="43"/>
      <c r="BR151" s="43"/>
      <c r="BS151" s="43"/>
      <c r="BT151" s="43"/>
      <c r="BU151" s="43"/>
      <c r="BV151" s="43"/>
      <c r="BW151" s="43"/>
    </row>
    <row r="152" spans="3:75" hidden="1" x14ac:dyDescent="0.15">
      <c r="C152" t="s">
        <v>298</v>
      </c>
      <c r="D152" s="43">
        <f>お客様入力シート!G3447</f>
        <v>0</v>
      </c>
      <c r="E152" s="43"/>
      <c r="F152" s="43" t="str">
        <f t="shared" si="20"/>
        <v>3451</v>
      </c>
      <c r="G152" s="43" t="str">
        <f>お客様入力シート!G3451</f>
        <v>希望の場合はクリックして選択してください</v>
      </c>
      <c r="H152" t="str">
        <f>お客様入力シート!G3454</f>
        <v>希望の場合はクリックして選択してください</v>
      </c>
      <c r="I152" t="str">
        <f t="shared" si="16"/>
        <v/>
      </c>
      <c r="J152" t="str">
        <f t="shared" si="17"/>
        <v/>
      </c>
      <c r="K152" s="43"/>
      <c r="L152" s="43"/>
      <c r="M152" s="43"/>
      <c r="N152" s="43"/>
      <c r="O152" t="str">
        <f>お客様入力シート!G3455</f>
        <v>希望の場合はクリックして選択してください</v>
      </c>
      <c r="P152" t="str">
        <f t="shared" si="18"/>
        <v/>
      </c>
      <c r="W152" s="43"/>
      <c r="X152" s="43">
        <f>お客様入力シート!G3449</f>
        <v>0</v>
      </c>
      <c r="Y152" t="str">
        <f>お客様入力シート!G3456</f>
        <v>希望の場合はクリックして選択してください</v>
      </c>
      <c r="Z152" t="str">
        <f>お客様入力シート!G3457</f>
        <v>希望の場合はクリックして選択してください</v>
      </c>
      <c r="AA152" t="str">
        <f>お客様入力シート!G3458</f>
        <v>希望の場合はクリックして選択してください</v>
      </c>
      <c r="AB152" t="str">
        <f>お客様入力シート!G3459</f>
        <v>希望の場合はクリックして選択してください</v>
      </c>
      <c r="AC152" t="str">
        <f>お客様入力シート!G3460</f>
        <v>希望の場合はクリックして選択してください</v>
      </c>
      <c r="AD152" t="str">
        <f>お客様入力シート!G3461</f>
        <v>希望の場合はクリックして選択してください</v>
      </c>
      <c r="AE152" t="str">
        <f>お客様入力シート!G3462</f>
        <v>希望の場合はクリックして選択してください</v>
      </c>
      <c r="AF152" t="str">
        <f>お客様入力シート!G3463</f>
        <v>希望の場合はクリックして選択してください</v>
      </c>
      <c r="AG152" t="str">
        <f>お客様入力シート!G3464</f>
        <v>希望の場合はクリックして選択してください</v>
      </c>
      <c r="AH152" t="str">
        <f>お客様入力シート!G3465</f>
        <v>希望の場合はクリックして選択してください</v>
      </c>
      <c r="AI152" s="43"/>
      <c r="AJ152" s="43"/>
      <c r="AK152" s="43"/>
      <c r="AL152" s="43"/>
      <c r="AM152" t="str">
        <f t="shared" si="19"/>
        <v/>
      </c>
      <c r="AN152" t="str">
        <f t="shared" si="21"/>
        <v/>
      </c>
      <c r="AO152" t="str">
        <f t="shared" si="22"/>
        <v/>
      </c>
      <c r="AP152" t="str">
        <f t="shared" si="23"/>
        <v/>
      </c>
      <c r="AQ152" t="str">
        <f t="shared" si="24"/>
        <v/>
      </c>
      <c r="AR152" t="str">
        <f t="shared" si="25"/>
        <v/>
      </c>
      <c r="AS152" t="str">
        <f t="shared" si="26"/>
        <v/>
      </c>
      <c r="AT152" t="str">
        <f t="shared" si="27"/>
        <v/>
      </c>
      <c r="AU152" t="str">
        <f t="shared" si="28"/>
        <v/>
      </c>
      <c r="AV152" t="str">
        <f t="shared" si="29"/>
        <v/>
      </c>
      <c r="AX152" s="43"/>
      <c r="AY152" s="43"/>
      <c r="AZ152" s="43"/>
      <c r="BA152" s="43"/>
      <c r="BB152" s="43"/>
      <c r="BC152" s="43"/>
      <c r="BD152" s="43"/>
      <c r="BE152" s="43"/>
      <c r="BF152" s="43"/>
      <c r="BG152" s="43"/>
      <c r="BH152" s="43"/>
      <c r="BI152" s="43"/>
      <c r="BJ152" s="43"/>
      <c r="BK152" s="43"/>
      <c r="BL152" s="43"/>
      <c r="BM152" s="43"/>
      <c r="BN152" s="43"/>
      <c r="BO152" s="43"/>
      <c r="BP152" s="43"/>
      <c r="BQ152" s="43"/>
      <c r="BR152" s="43"/>
      <c r="BS152" s="43"/>
      <c r="BT152" s="43"/>
      <c r="BU152" s="43"/>
      <c r="BV152" s="43"/>
      <c r="BW152" s="43"/>
    </row>
    <row r="153" spans="3:75" hidden="1" x14ac:dyDescent="0.15">
      <c r="C153" t="s">
        <v>299</v>
      </c>
      <c r="D153" s="43">
        <f>お客様入力シート!G3480</f>
        <v>0</v>
      </c>
      <c r="E153" s="43"/>
      <c r="F153" s="43" t="str">
        <f t="shared" si="20"/>
        <v>3484</v>
      </c>
      <c r="G153" s="43" t="str">
        <f>お客様入力シート!G3484</f>
        <v>希望の場合はクリックして選択してください</v>
      </c>
      <c r="H153" t="str">
        <f>お客様入力シート!G3487</f>
        <v>希望の場合はクリックして選択してください</v>
      </c>
      <c r="I153" t="str">
        <f t="shared" si="16"/>
        <v/>
      </c>
      <c r="J153" t="str">
        <f t="shared" si="17"/>
        <v/>
      </c>
      <c r="K153" s="43"/>
      <c r="L153" s="43"/>
      <c r="M153" s="43"/>
      <c r="N153" s="43"/>
      <c r="O153" t="str">
        <f>お客様入力シート!G3488</f>
        <v>希望の場合はクリックして選択してください</v>
      </c>
      <c r="P153" t="str">
        <f t="shared" si="18"/>
        <v/>
      </c>
      <c r="W153" s="43"/>
      <c r="X153" s="43">
        <f>お客様入力シート!G3482</f>
        <v>0</v>
      </c>
      <c r="Y153" t="str">
        <f>お客様入力シート!G3489</f>
        <v>希望の場合はクリックして選択してください</v>
      </c>
      <c r="Z153" t="str">
        <f>お客様入力シート!G3490</f>
        <v>希望の場合はクリックして選択してください</v>
      </c>
      <c r="AA153" t="str">
        <f>お客様入力シート!G3491</f>
        <v>希望の場合はクリックして選択してください</v>
      </c>
      <c r="AB153" t="str">
        <f>お客様入力シート!G3492</f>
        <v>希望の場合はクリックして選択してください</v>
      </c>
      <c r="AC153" t="str">
        <f>お客様入力シート!G3493</f>
        <v>希望の場合はクリックして選択してください</v>
      </c>
      <c r="AD153" t="str">
        <f>お客様入力シート!G3494</f>
        <v>希望の場合はクリックして選択してください</v>
      </c>
      <c r="AE153" t="str">
        <f>お客様入力シート!G3495</f>
        <v>希望の場合はクリックして選択してください</v>
      </c>
      <c r="AF153" t="str">
        <f>お客様入力シート!G3496</f>
        <v>希望の場合はクリックして選択してください</v>
      </c>
      <c r="AG153" t="str">
        <f>お客様入力シート!G3497</f>
        <v>希望の場合はクリックして選択してください</v>
      </c>
      <c r="AH153" t="str">
        <f>お客様入力シート!G3498</f>
        <v>希望の場合はクリックして選択してください</v>
      </c>
      <c r="AI153" s="43"/>
      <c r="AJ153" s="43"/>
      <c r="AK153" s="43"/>
      <c r="AL153" s="43"/>
      <c r="AM153" t="str">
        <f t="shared" si="19"/>
        <v/>
      </c>
      <c r="AN153" t="str">
        <f t="shared" si="21"/>
        <v/>
      </c>
      <c r="AO153" t="str">
        <f t="shared" si="22"/>
        <v/>
      </c>
      <c r="AP153" t="str">
        <f t="shared" si="23"/>
        <v/>
      </c>
      <c r="AQ153" t="str">
        <f t="shared" si="24"/>
        <v/>
      </c>
      <c r="AR153" t="str">
        <f t="shared" si="25"/>
        <v/>
      </c>
      <c r="AS153" t="str">
        <f t="shared" si="26"/>
        <v/>
      </c>
      <c r="AT153" t="str">
        <f t="shared" si="27"/>
        <v/>
      </c>
      <c r="AU153" t="str">
        <f t="shared" si="28"/>
        <v/>
      </c>
      <c r="AV153" t="str">
        <f t="shared" si="29"/>
        <v/>
      </c>
      <c r="AX153" s="43"/>
      <c r="AY153" s="43"/>
      <c r="AZ153" s="43"/>
      <c r="BA153" s="43"/>
      <c r="BB153" s="43"/>
      <c r="BC153" s="43"/>
      <c r="BD153" s="43"/>
      <c r="BE153" s="43"/>
      <c r="BF153" s="43"/>
      <c r="BG153" s="43"/>
      <c r="BH153" s="43"/>
      <c r="BI153" s="43"/>
      <c r="BJ153" s="43"/>
      <c r="BK153" s="43"/>
      <c r="BL153" s="43"/>
      <c r="BM153" s="43"/>
      <c r="BN153" s="43"/>
      <c r="BO153" s="43"/>
      <c r="BP153" s="43"/>
      <c r="BQ153" s="43"/>
      <c r="BR153" s="43"/>
      <c r="BS153" s="43"/>
      <c r="BT153" s="43"/>
      <c r="BU153" s="43"/>
      <c r="BV153" s="43"/>
      <c r="BW153" s="43"/>
    </row>
    <row r="154" spans="3:75" hidden="1" x14ac:dyDescent="0.15">
      <c r="C154" t="s">
        <v>300</v>
      </c>
      <c r="D154" s="43">
        <f>お客様入力シート!G3513</f>
        <v>0</v>
      </c>
      <c r="E154" s="43"/>
      <c r="F154" s="43" t="str">
        <f t="shared" si="20"/>
        <v>3517</v>
      </c>
      <c r="G154" s="43" t="str">
        <f>お客様入力シート!G3517</f>
        <v>希望の場合はクリックして選択してください</v>
      </c>
      <c r="H154" t="str">
        <f>お客様入力シート!G3520</f>
        <v>希望の場合はクリックして選択してください</v>
      </c>
      <c r="I154" t="str">
        <f t="shared" si="16"/>
        <v/>
      </c>
      <c r="J154" t="str">
        <f t="shared" si="17"/>
        <v/>
      </c>
      <c r="K154" s="43"/>
      <c r="L154" s="43"/>
      <c r="M154" s="43"/>
      <c r="N154" s="43"/>
      <c r="O154" t="str">
        <f>お客様入力シート!G3521</f>
        <v>希望の場合はクリックして選択してください</v>
      </c>
      <c r="P154" t="str">
        <f t="shared" si="18"/>
        <v/>
      </c>
      <c r="W154" s="43"/>
      <c r="X154" s="43">
        <f>お客様入力シート!G3515</f>
        <v>0</v>
      </c>
      <c r="Y154" t="str">
        <f>お客様入力シート!G3522</f>
        <v>希望の場合はクリックして選択してください</v>
      </c>
      <c r="Z154" t="str">
        <f>お客様入力シート!G3523</f>
        <v>希望の場合はクリックして選択してください</v>
      </c>
      <c r="AA154" t="str">
        <f>お客様入力シート!G3524</f>
        <v>希望の場合はクリックして選択してください</v>
      </c>
      <c r="AB154" t="str">
        <f>お客様入力シート!G3525</f>
        <v>希望の場合はクリックして選択してください</v>
      </c>
      <c r="AC154" t="str">
        <f>お客様入力シート!G3526</f>
        <v>希望の場合はクリックして選択してください</v>
      </c>
      <c r="AD154" t="str">
        <f>お客様入力シート!G3527</f>
        <v>希望の場合はクリックして選択してください</v>
      </c>
      <c r="AE154" t="str">
        <f>お客様入力シート!G3528</f>
        <v>希望の場合はクリックして選択してください</v>
      </c>
      <c r="AF154" t="str">
        <f>お客様入力シート!G3529</f>
        <v>希望の場合はクリックして選択してください</v>
      </c>
      <c r="AG154" t="str">
        <f>お客様入力シート!G3530</f>
        <v>希望の場合はクリックして選択してください</v>
      </c>
      <c r="AH154" t="str">
        <f>お客様入力シート!G3531</f>
        <v>希望の場合はクリックして選択してください</v>
      </c>
      <c r="AI154" s="43"/>
      <c r="AJ154" s="43"/>
      <c r="AK154" s="43"/>
      <c r="AL154" s="43"/>
      <c r="AM154" t="str">
        <f t="shared" si="19"/>
        <v/>
      </c>
      <c r="AN154" t="str">
        <f t="shared" si="21"/>
        <v/>
      </c>
      <c r="AO154" t="str">
        <f t="shared" si="22"/>
        <v/>
      </c>
      <c r="AP154" t="str">
        <f t="shared" si="23"/>
        <v/>
      </c>
      <c r="AQ154" t="str">
        <f t="shared" si="24"/>
        <v/>
      </c>
      <c r="AR154" t="str">
        <f t="shared" si="25"/>
        <v/>
      </c>
      <c r="AS154" t="str">
        <f t="shared" si="26"/>
        <v/>
      </c>
      <c r="AT154" t="str">
        <f t="shared" si="27"/>
        <v/>
      </c>
      <c r="AU154" t="str">
        <f t="shared" si="28"/>
        <v/>
      </c>
      <c r="AV154" t="str">
        <f t="shared" si="29"/>
        <v/>
      </c>
      <c r="AX154" s="43"/>
      <c r="AY154" s="43"/>
      <c r="AZ154" s="43"/>
      <c r="BA154" s="43"/>
      <c r="BB154" s="43"/>
      <c r="BC154" s="43"/>
      <c r="BD154" s="43"/>
      <c r="BE154" s="43"/>
      <c r="BF154" s="43"/>
      <c r="BG154" s="43"/>
      <c r="BH154" s="43"/>
      <c r="BI154" s="43"/>
      <c r="BJ154" s="43"/>
      <c r="BK154" s="43"/>
      <c r="BL154" s="43"/>
      <c r="BM154" s="43"/>
      <c r="BN154" s="43"/>
      <c r="BO154" s="43"/>
      <c r="BP154" s="43"/>
      <c r="BQ154" s="43"/>
      <c r="BR154" s="43"/>
      <c r="BS154" s="43"/>
      <c r="BT154" s="43"/>
      <c r="BU154" s="43"/>
      <c r="BV154" s="43"/>
      <c r="BW154" s="43"/>
    </row>
    <row r="155" spans="3:75" hidden="1" x14ac:dyDescent="0.15">
      <c r="C155" t="s">
        <v>301</v>
      </c>
      <c r="D155" s="43">
        <f>お客様入力シート!G3546</f>
        <v>0</v>
      </c>
      <c r="E155" s="43"/>
      <c r="F155" s="43" t="str">
        <f t="shared" si="20"/>
        <v>3550</v>
      </c>
      <c r="G155" s="43" t="str">
        <f>お客様入力シート!G3550</f>
        <v>希望の場合はクリックして選択してください</v>
      </c>
      <c r="H155" t="str">
        <f>お客様入力シート!G3553</f>
        <v>希望の場合はクリックして選択してください</v>
      </c>
      <c r="I155" t="str">
        <f t="shared" si="16"/>
        <v/>
      </c>
      <c r="J155" t="str">
        <f t="shared" si="17"/>
        <v/>
      </c>
      <c r="K155" s="43"/>
      <c r="L155" s="43"/>
      <c r="M155" s="43"/>
      <c r="N155" s="43"/>
      <c r="O155" t="str">
        <f>お客様入力シート!G3554</f>
        <v>希望の場合はクリックして選択してください</v>
      </c>
      <c r="P155" t="str">
        <f t="shared" si="18"/>
        <v/>
      </c>
      <c r="W155" s="43"/>
      <c r="X155" s="43">
        <f>お客様入力シート!G3548</f>
        <v>0</v>
      </c>
      <c r="Y155" t="str">
        <f>お客様入力シート!G3555</f>
        <v>希望の場合はクリックして選択してください</v>
      </c>
      <c r="Z155" t="str">
        <f>お客様入力シート!G3556</f>
        <v>希望の場合はクリックして選択してください</v>
      </c>
      <c r="AA155" t="str">
        <f>お客様入力シート!G3557</f>
        <v>希望の場合はクリックして選択してください</v>
      </c>
      <c r="AB155" t="str">
        <f>お客様入力シート!G3558</f>
        <v>希望の場合はクリックして選択してください</v>
      </c>
      <c r="AC155" t="str">
        <f>お客様入力シート!G3559</f>
        <v>希望の場合はクリックして選択してください</v>
      </c>
      <c r="AD155" t="str">
        <f>お客様入力シート!G3560</f>
        <v>希望の場合はクリックして選択してください</v>
      </c>
      <c r="AE155" t="str">
        <f>お客様入力シート!G3561</f>
        <v>希望の場合はクリックして選択してください</v>
      </c>
      <c r="AF155" t="str">
        <f>お客様入力シート!G3562</f>
        <v>希望の場合はクリックして選択してください</v>
      </c>
      <c r="AG155" t="str">
        <f>お客様入力シート!G3563</f>
        <v>希望の場合はクリックして選択してください</v>
      </c>
      <c r="AH155" t="str">
        <f>お客様入力シート!G3564</f>
        <v>希望の場合はクリックして選択してください</v>
      </c>
      <c r="AI155" s="43"/>
      <c r="AJ155" s="43"/>
      <c r="AK155" s="43"/>
      <c r="AL155" s="43"/>
      <c r="AM155" t="str">
        <f t="shared" si="19"/>
        <v/>
      </c>
      <c r="AN155" t="str">
        <f t="shared" si="21"/>
        <v/>
      </c>
      <c r="AO155" t="str">
        <f t="shared" si="22"/>
        <v/>
      </c>
      <c r="AP155" t="str">
        <f t="shared" si="23"/>
        <v/>
      </c>
      <c r="AQ155" t="str">
        <f t="shared" si="24"/>
        <v/>
      </c>
      <c r="AR155" t="str">
        <f t="shared" si="25"/>
        <v/>
      </c>
      <c r="AS155" t="str">
        <f t="shared" si="26"/>
        <v/>
      </c>
      <c r="AT155" t="str">
        <f t="shared" si="27"/>
        <v/>
      </c>
      <c r="AU155" t="str">
        <f t="shared" si="28"/>
        <v/>
      </c>
      <c r="AV155" t="str">
        <f t="shared" si="29"/>
        <v/>
      </c>
      <c r="AX155" s="43"/>
      <c r="AY155" s="43"/>
      <c r="AZ155" s="43"/>
      <c r="BA155" s="43"/>
      <c r="BB155" s="43"/>
      <c r="BC155" s="43"/>
      <c r="BD155" s="43"/>
      <c r="BE155" s="43"/>
      <c r="BF155" s="43"/>
      <c r="BG155" s="43"/>
      <c r="BH155" s="43"/>
      <c r="BI155" s="43"/>
      <c r="BJ155" s="43"/>
      <c r="BK155" s="43"/>
      <c r="BL155" s="43"/>
      <c r="BM155" s="43"/>
      <c r="BN155" s="43"/>
      <c r="BO155" s="43"/>
      <c r="BP155" s="43"/>
      <c r="BQ155" s="43"/>
      <c r="BR155" s="43"/>
      <c r="BS155" s="43"/>
      <c r="BT155" s="43"/>
      <c r="BU155" s="43"/>
      <c r="BV155" s="43"/>
      <c r="BW155" s="43"/>
    </row>
    <row r="156" spans="3:75" hidden="1" x14ac:dyDescent="0.15">
      <c r="C156" t="s">
        <v>302</v>
      </c>
      <c r="D156" s="43">
        <f>お客様入力シート!G3579</f>
        <v>0</v>
      </c>
      <c r="E156" s="43"/>
      <c r="F156" s="43" t="str">
        <f t="shared" si="20"/>
        <v>3583</v>
      </c>
      <c r="G156" s="43" t="str">
        <f>お客様入力シート!G3583</f>
        <v>希望の場合はクリックして選択してください</v>
      </c>
      <c r="H156" t="str">
        <f>お客様入力シート!G3586</f>
        <v>希望の場合はクリックして選択してください</v>
      </c>
      <c r="I156" t="str">
        <f t="shared" si="16"/>
        <v/>
      </c>
      <c r="J156" t="str">
        <f t="shared" si="17"/>
        <v/>
      </c>
      <c r="K156" s="43"/>
      <c r="L156" s="43"/>
      <c r="M156" s="43"/>
      <c r="N156" s="43"/>
      <c r="O156" t="str">
        <f>お客様入力シート!G3587</f>
        <v>希望の場合はクリックして選択してください</v>
      </c>
      <c r="P156" t="str">
        <f t="shared" si="18"/>
        <v/>
      </c>
      <c r="W156" s="43"/>
      <c r="X156" s="43">
        <f>お客様入力シート!G3581</f>
        <v>0</v>
      </c>
      <c r="Y156" t="str">
        <f>お客様入力シート!G3588</f>
        <v>希望の場合はクリックして選択してください</v>
      </c>
      <c r="Z156" t="str">
        <f>お客様入力シート!G3589</f>
        <v>希望の場合はクリックして選択してください</v>
      </c>
      <c r="AA156" t="str">
        <f>お客様入力シート!G3590</f>
        <v>希望の場合はクリックして選択してください</v>
      </c>
      <c r="AB156" t="str">
        <f>お客様入力シート!G3591</f>
        <v>希望の場合はクリックして選択してください</v>
      </c>
      <c r="AC156" t="str">
        <f>お客様入力シート!G3592</f>
        <v>希望の場合はクリックして選択してください</v>
      </c>
      <c r="AD156" t="str">
        <f>お客様入力シート!G3593</f>
        <v>希望の場合はクリックして選択してください</v>
      </c>
      <c r="AE156" t="str">
        <f>お客様入力シート!G3594</f>
        <v>希望の場合はクリックして選択してください</v>
      </c>
      <c r="AF156" t="str">
        <f>お客様入力シート!G3595</f>
        <v>希望の場合はクリックして選択してください</v>
      </c>
      <c r="AG156" t="str">
        <f>お客様入力シート!G3596</f>
        <v>希望の場合はクリックして選択してください</v>
      </c>
      <c r="AH156" t="str">
        <f>お客様入力シート!G3597</f>
        <v>希望の場合はクリックして選択してください</v>
      </c>
      <c r="AI156" s="43"/>
      <c r="AJ156" s="43"/>
      <c r="AK156" s="43"/>
      <c r="AL156" s="43"/>
      <c r="AM156" t="str">
        <f t="shared" si="19"/>
        <v/>
      </c>
      <c r="AN156" t="str">
        <f t="shared" si="21"/>
        <v/>
      </c>
      <c r="AO156" t="str">
        <f t="shared" si="22"/>
        <v/>
      </c>
      <c r="AP156" t="str">
        <f t="shared" si="23"/>
        <v/>
      </c>
      <c r="AQ156" t="str">
        <f t="shared" si="24"/>
        <v/>
      </c>
      <c r="AR156" t="str">
        <f t="shared" si="25"/>
        <v/>
      </c>
      <c r="AS156" t="str">
        <f t="shared" si="26"/>
        <v/>
      </c>
      <c r="AT156" t="str">
        <f t="shared" si="27"/>
        <v/>
      </c>
      <c r="AU156" t="str">
        <f t="shared" si="28"/>
        <v/>
      </c>
      <c r="AV156" t="str">
        <f t="shared" si="29"/>
        <v/>
      </c>
      <c r="AX156" s="43"/>
      <c r="AY156" s="43"/>
      <c r="AZ156" s="43"/>
      <c r="BA156" s="43"/>
      <c r="BB156" s="43"/>
      <c r="BC156" s="43"/>
      <c r="BD156" s="43"/>
      <c r="BE156" s="43"/>
      <c r="BF156" s="43"/>
      <c r="BG156" s="43"/>
      <c r="BH156" s="43"/>
      <c r="BI156" s="43"/>
      <c r="BJ156" s="43"/>
      <c r="BK156" s="43"/>
      <c r="BL156" s="43"/>
      <c r="BM156" s="43"/>
      <c r="BN156" s="43"/>
      <c r="BO156" s="43"/>
      <c r="BP156" s="43"/>
      <c r="BQ156" s="43"/>
      <c r="BR156" s="43"/>
      <c r="BS156" s="43"/>
      <c r="BT156" s="43"/>
      <c r="BU156" s="43"/>
      <c r="BV156" s="43"/>
      <c r="BW156" s="43"/>
    </row>
    <row r="157" spans="3:75" hidden="1" x14ac:dyDescent="0.15">
      <c r="D157" s="43"/>
      <c r="E157" s="43"/>
      <c r="F157" s="43"/>
      <c r="G157" s="43"/>
      <c r="I157" s="43"/>
      <c r="J157" s="43"/>
      <c r="K157" s="43"/>
      <c r="L157" s="43"/>
      <c r="M157" s="43"/>
      <c r="N157" s="43"/>
      <c r="P157" s="43"/>
      <c r="W157" s="43"/>
      <c r="X157" s="43"/>
      <c r="AI157" s="43"/>
      <c r="AJ157" s="43"/>
      <c r="AK157" s="43"/>
      <c r="AL157" s="43"/>
      <c r="AQ157" s="43"/>
      <c r="AR157" s="43"/>
      <c r="AS157" s="43"/>
      <c r="AT157" s="43"/>
      <c r="AU157" s="43"/>
      <c r="AV157" s="43"/>
      <c r="AW157" s="43"/>
      <c r="AX157" s="43"/>
      <c r="AY157" s="43"/>
      <c r="AZ157" s="43"/>
      <c r="BA157" s="43"/>
      <c r="BB157" s="43"/>
      <c r="BC157" s="43"/>
      <c r="BD157" s="43"/>
      <c r="BE157" s="43"/>
      <c r="BF157" s="43"/>
      <c r="BG157" s="43"/>
      <c r="BH157" s="43"/>
      <c r="BI157" s="43"/>
      <c r="BJ157" s="43"/>
      <c r="BK157" s="43"/>
      <c r="BL157" s="43"/>
      <c r="BM157" s="43"/>
      <c r="BN157" s="43"/>
      <c r="BO157" s="43"/>
      <c r="BP157" s="43"/>
      <c r="BQ157" s="43"/>
      <c r="BR157" s="43"/>
      <c r="BS157" s="43"/>
      <c r="BT157" s="43"/>
      <c r="BU157" s="43"/>
      <c r="BV157" s="43"/>
      <c r="BW157" s="43"/>
    </row>
    <row r="158" spans="3:75" hidden="1" x14ac:dyDescent="0.15">
      <c r="D158" s="43"/>
    </row>
    <row r="159" spans="3:75" hidden="1" x14ac:dyDescent="0.15">
      <c r="D159" s="43"/>
    </row>
    <row r="160" spans="3:75" hidden="1" x14ac:dyDescent="0.15">
      <c r="D160" s="43"/>
    </row>
    <row r="161" spans="4:4" hidden="1" x14ac:dyDescent="0.15">
      <c r="D161" s="43"/>
    </row>
    <row r="162" spans="4:4" hidden="1" x14ac:dyDescent="0.15">
      <c r="D162" s="43"/>
    </row>
    <row r="163" spans="4:4" hidden="1" x14ac:dyDescent="0.15">
      <c r="D163" s="43"/>
    </row>
    <row r="164" spans="4:4" x14ac:dyDescent="0.15">
      <c r="D164" s="43"/>
    </row>
    <row r="165" spans="4:4" x14ac:dyDescent="0.15">
      <c r="D165" s="43"/>
    </row>
    <row r="166" spans="4:4" x14ac:dyDescent="0.15">
      <c r="D166" s="43"/>
    </row>
    <row r="167" spans="4:4" x14ac:dyDescent="0.15">
      <c r="D167" s="43"/>
    </row>
  </sheetData>
  <mergeCells count="1">
    <mergeCell ref="A1:H1"/>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見本シート</vt:lpstr>
      <vt:lpstr>お客様入力シート</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フードガイドサービス栄養価代行計算入力テンプレート</dc:title>
  <dc:creator/>
  <cp:lastModifiedBy/>
  <dcterms:created xsi:type="dcterms:W3CDTF">2006-09-16T00:00:00Z</dcterms:created>
  <dcterms:modified xsi:type="dcterms:W3CDTF">2021-07-04T07:31:09Z</dcterms:modified>
</cp:coreProperties>
</file>

<file path=userCustomization/customUI.xml><?xml version="1.0" encoding="utf-8"?>
<mso:customUI xmlns:doc="http://schemas.microsoft.com/office/2006/01/customui/currentDocument" xmlns:mso="http://schemas.microsoft.com/office/2006/01/customui">
  <mso:ribbon>
    <mso:qat>
      <mso:documentControls>
        <mso:control idQ="mso:ObjectsSelect" visible="true"/>
        <mso:control idQ="mso:SelectionPane" visible="true"/>
        <mso:control idQ="mso:OleObjectctInsert" visible="true"/>
        <mso:separator idQ="doc:sep1" visible="true"/>
        <mso:separator idQ="doc:sep2" visible="true"/>
        <mso:separator idQ="doc:sep3" visible="true"/>
      </mso:documentControls>
    </mso:qat>
  </mso:ribbon>
</mso:customUI>
</file>